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5600" windowHeight="15560" firstSheet="6" activeTab="8"/>
  </bookViews>
  <sheets>
    <sheet name="CLG" sheetId="9" r:id="rId1"/>
    <sheet name="LYC" sheetId="10" r:id="rId2"/>
    <sheet name="Résultats primaires" sheetId="2" r:id="rId3"/>
    <sheet name="Résultats 6°" sheetId="3" r:id="rId4"/>
    <sheet name="Résultats 5°" sheetId="4" r:id="rId5"/>
    <sheet name="Résultats 4°" sheetId="5" r:id="rId6"/>
    <sheet name="Résultats 3°" sheetId="6" r:id="rId7"/>
    <sheet name="Lycée Filles" sheetId="7" r:id="rId8"/>
    <sheet name="Lycée Garçons_Amis" sheetId="8" r:id="rId9"/>
    <sheet name="Feuil1" sheetId="1" r:id="rId10"/>
  </sheets>
  <externalReferences>
    <externalReference r:id="rId11"/>
  </externalReferences>
  <definedNames>
    <definedName name="_xlnm._FilterDatabase" localSheetId="0" hidden="1">CLG!$B$1:$O$181</definedName>
    <definedName name="_xlnm._FilterDatabase" localSheetId="2" hidden="1">'Résultats primaires'!$B$1:$M$48</definedName>
    <definedName name="ListeCross3" localSheetId="6">'Résultats 3°'!$A$2:$J$448</definedName>
    <definedName name="ListeCross5" localSheetId="4">'Résultats 5°'!$B$2:$K$445</definedName>
    <definedName name="ListePrimaire1">[1]CM1et2!$A:$J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0" i="8" l="1"/>
  <c r="O239" i="8"/>
  <c r="O238" i="8"/>
  <c r="O237" i="8"/>
  <c r="O236" i="8"/>
  <c r="O235" i="8"/>
  <c r="O234" i="8"/>
  <c r="O233" i="8"/>
  <c r="O232" i="8"/>
  <c r="O231" i="8"/>
  <c r="O230" i="8"/>
  <c r="O229" i="8"/>
  <c r="O228" i="8"/>
  <c r="O227" i="8"/>
  <c r="O226" i="8"/>
  <c r="O225" i="8"/>
  <c r="O224" i="8"/>
  <c r="O223" i="8"/>
  <c r="O222" i="8"/>
  <c r="O221" i="8"/>
  <c r="O220" i="8"/>
  <c r="O219" i="8"/>
  <c r="O218" i="8"/>
  <c r="O217" i="8"/>
  <c r="O216" i="8"/>
  <c r="O215" i="8"/>
  <c r="O214" i="8"/>
  <c r="O213" i="8"/>
  <c r="O212" i="8"/>
  <c r="O211" i="8"/>
  <c r="O210" i="8"/>
  <c r="O209" i="8"/>
  <c r="O208" i="8"/>
  <c r="O207" i="8"/>
  <c r="O206" i="8"/>
  <c r="O205" i="8"/>
  <c r="O204" i="8"/>
  <c r="O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Q501" i="10"/>
  <c r="Q499" i="10"/>
  <c r="Q498" i="10"/>
  <c r="Q497" i="10"/>
  <c r="Q496" i="10"/>
  <c r="Q494" i="10"/>
  <c r="Q488" i="10"/>
  <c r="Q486" i="10"/>
  <c r="Q485" i="10"/>
  <c r="Q483" i="10"/>
  <c r="Q482" i="10"/>
  <c r="Q478" i="10"/>
  <c r="Q477" i="10"/>
  <c r="Q475" i="10"/>
  <c r="Q474" i="10"/>
  <c r="Q473" i="10"/>
  <c r="Q472" i="10"/>
  <c r="Q471" i="10"/>
  <c r="Q469" i="10"/>
  <c r="Q468" i="10"/>
  <c r="Q467" i="10"/>
  <c r="Q466" i="10"/>
  <c r="Q462" i="10"/>
  <c r="Q460" i="10"/>
  <c r="Q459" i="10"/>
  <c r="Q457" i="10"/>
  <c r="Q455" i="10"/>
  <c r="Q454" i="10"/>
  <c r="Q453" i="10"/>
  <c r="Q452" i="10"/>
  <c r="Q450" i="10"/>
  <c r="Q449" i="10"/>
  <c r="Q448" i="10"/>
  <c r="Q443" i="10"/>
  <c r="Q441" i="10"/>
  <c r="Q440" i="10"/>
  <c r="Q439" i="10"/>
  <c r="Q438" i="10"/>
  <c r="Q437" i="10"/>
  <c r="Q436" i="10"/>
  <c r="Q435" i="10"/>
  <c r="Q434" i="10"/>
  <c r="Q432" i="10"/>
  <c r="Q431" i="10"/>
  <c r="Q430" i="10"/>
  <c r="Q429" i="10"/>
  <c r="Q428" i="10"/>
  <c r="Q426" i="10"/>
  <c r="Q425" i="10"/>
  <c r="Q424" i="10"/>
  <c r="Q422" i="10"/>
  <c r="Q421" i="10"/>
  <c r="Q420" i="10"/>
  <c r="Q419" i="10"/>
  <c r="Q418" i="10"/>
  <c r="Q417" i="10"/>
  <c r="Q416" i="10"/>
  <c r="Q415" i="10"/>
  <c r="Q406" i="10"/>
  <c r="Q404" i="10"/>
  <c r="Q403" i="10"/>
  <c r="Q402" i="10"/>
  <c r="Q401" i="10"/>
  <c r="Q400" i="10"/>
  <c r="Q397" i="10"/>
  <c r="Q396" i="10"/>
  <c r="Q395" i="10"/>
  <c r="Q392" i="10"/>
  <c r="Q391" i="10"/>
  <c r="Q390" i="10"/>
  <c r="Q387" i="10"/>
  <c r="Q386" i="10"/>
  <c r="Q384" i="10"/>
  <c r="Q381" i="10"/>
  <c r="Q380" i="10"/>
  <c r="Q379" i="10"/>
  <c r="Q378" i="10"/>
  <c r="Q375" i="10"/>
  <c r="Q369" i="10"/>
  <c r="Q367" i="10"/>
  <c r="Q365" i="10"/>
  <c r="Q363" i="10"/>
  <c r="Q362" i="10"/>
  <c r="Q360" i="10"/>
  <c r="Q359" i="10"/>
  <c r="Q357" i="10"/>
  <c r="Q356" i="10"/>
  <c r="Q353" i="10"/>
  <c r="Q352" i="10"/>
  <c r="Q351" i="10"/>
  <c r="Q350" i="10"/>
  <c r="Q346" i="10"/>
  <c r="Q345" i="10"/>
  <c r="Q344" i="10"/>
  <c r="Q343" i="10"/>
  <c r="Q342" i="10"/>
  <c r="Q341" i="10"/>
  <c r="Q340" i="10"/>
  <c r="Q339" i="10"/>
  <c r="Q338" i="10"/>
  <c r="Q337" i="10"/>
  <c r="Q336" i="10"/>
  <c r="Q335" i="10"/>
  <c r="Q334" i="10"/>
  <c r="Q333" i="10"/>
  <c r="Q332" i="10"/>
  <c r="Q331" i="10"/>
  <c r="Q330" i="10"/>
  <c r="Q329" i="10"/>
  <c r="Q328" i="10"/>
  <c r="Q327" i="10"/>
  <c r="Q326" i="10"/>
  <c r="Q325" i="10"/>
  <c r="Q324" i="10"/>
  <c r="Q323" i="10"/>
  <c r="Q321" i="10"/>
  <c r="Q320" i="10"/>
  <c r="Q319" i="10"/>
  <c r="Q318" i="10"/>
  <c r="Q317" i="10"/>
  <c r="Q316" i="10"/>
  <c r="Q313" i="10"/>
  <c r="Q312" i="10"/>
  <c r="Q310" i="10"/>
  <c r="Q308" i="10"/>
  <c r="Q307" i="10"/>
  <c r="Q304" i="10"/>
  <c r="Q302" i="10"/>
  <c r="Q300" i="10"/>
  <c r="Q298" i="10"/>
  <c r="Q297" i="10"/>
  <c r="Q296" i="10"/>
  <c r="Q295" i="10"/>
  <c r="Q294" i="10"/>
  <c r="Q293" i="10"/>
  <c r="Q292" i="10"/>
  <c r="Q291" i="10"/>
  <c r="Q290" i="10"/>
  <c r="Q289" i="10"/>
  <c r="Q287" i="10"/>
  <c r="Q286" i="10"/>
  <c r="Q284" i="10"/>
  <c r="Q283" i="10"/>
  <c r="Q282" i="10"/>
  <c r="Q281" i="10"/>
  <c r="Q280" i="10"/>
  <c r="Q279" i="10"/>
  <c r="Q278" i="10"/>
  <c r="Q277" i="10"/>
  <c r="Q276" i="10"/>
  <c r="Q275" i="10"/>
  <c r="Q274" i="10"/>
  <c r="Q273" i="10"/>
  <c r="Q271" i="10"/>
  <c r="Q269" i="10"/>
  <c r="Q268" i="10"/>
  <c r="Q266" i="10"/>
  <c r="Q265" i="10"/>
  <c r="Q264" i="10"/>
  <c r="Q263" i="10"/>
  <c r="Q262" i="10"/>
  <c r="Q260" i="10"/>
  <c r="Q258" i="10"/>
  <c r="Q256" i="10"/>
  <c r="Q255" i="10"/>
  <c r="Q253" i="10"/>
  <c r="Q252" i="10"/>
  <c r="Q251" i="10"/>
  <c r="Q250" i="10"/>
  <c r="Q249" i="10"/>
  <c r="Q248" i="10"/>
  <c r="Q247" i="10"/>
  <c r="Q246" i="10"/>
  <c r="Q245" i="10"/>
  <c r="Q244" i="10"/>
  <c r="Q243" i="10"/>
  <c r="Q241" i="10"/>
  <c r="Q240" i="10"/>
  <c r="Q239" i="10"/>
  <c r="Q238" i="10"/>
  <c r="Q236" i="10"/>
  <c r="Q235" i="10"/>
  <c r="Q234" i="10"/>
  <c r="Q233" i="10"/>
  <c r="Q232" i="10"/>
  <c r="Q231" i="10"/>
  <c r="Q230" i="10"/>
  <c r="Q229" i="10"/>
  <c r="Q228" i="10"/>
  <c r="Q226" i="10"/>
  <c r="Q225" i="10"/>
  <c r="Q224" i="10"/>
  <c r="Q223" i="10"/>
  <c r="Q222" i="10"/>
  <c r="Q220" i="10"/>
  <c r="Q219" i="10"/>
  <c r="Q217" i="10"/>
  <c r="Q215" i="10"/>
  <c r="Q214" i="10"/>
  <c r="Q213" i="10"/>
  <c r="Q212" i="10"/>
  <c r="Q211" i="10"/>
  <c r="Q210" i="10"/>
  <c r="Q209" i="10"/>
  <c r="Q208" i="10"/>
  <c r="Q205" i="10"/>
  <c r="Q204" i="10"/>
  <c r="Q203" i="10"/>
  <c r="Q202" i="10"/>
  <c r="Q201" i="10"/>
  <c r="Q200" i="10"/>
  <c r="Q199" i="10"/>
  <c r="Q197" i="10"/>
  <c r="Q196" i="10"/>
  <c r="Q195" i="10"/>
  <c r="Q194" i="10"/>
  <c r="Q193" i="10"/>
  <c r="Q192" i="10"/>
  <c r="Q191" i="10"/>
  <c r="Q189" i="10"/>
  <c r="Q187" i="10"/>
  <c r="Q184" i="10"/>
  <c r="Q183" i="10"/>
  <c r="Q182" i="10"/>
  <c r="Q181" i="10"/>
  <c r="Q180" i="10"/>
  <c r="Q179" i="10"/>
  <c r="Q177" i="10"/>
  <c r="Q175" i="10"/>
  <c r="Q174" i="10"/>
  <c r="Q173" i="10"/>
  <c r="Q171" i="10"/>
  <c r="Q170" i="10"/>
  <c r="Q169" i="10"/>
  <c r="Q168" i="10"/>
  <c r="Q167" i="10"/>
  <c r="Q166" i="10"/>
  <c r="Q165" i="10"/>
  <c r="Q163" i="10"/>
  <c r="Q162" i="10"/>
  <c r="Q159" i="10"/>
  <c r="Q158" i="10"/>
  <c r="Q157" i="10"/>
  <c r="Q156" i="10"/>
  <c r="Q154" i="10"/>
  <c r="Q151" i="10"/>
  <c r="Q150" i="10"/>
  <c r="Q148" i="10"/>
  <c r="Q146" i="10"/>
  <c r="Q143" i="10"/>
  <c r="Q141" i="10"/>
  <c r="Q140" i="10"/>
  <c r="Q139" i="10"/>
  <c r="Q138" i="10"/>
  <c r="Q137" i="10"/>
  <c r="Q135" i="10"/>
  <c r="Q133" i="10"/>
  <c r="Q132" i="10"/>
  <c r="Q130" i="10"/>
  <c r="Q128" i="10"/>
  <c r="Q127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0" i="10"/>
  <c r="Q109" i="10"/>
  <c r="Q107" i="10"/>
  <c r="Q105" i="10"/>
  <c r="Q104" i="10"/>
  <c r="Q103" i="10"/>
  <c r="Q102" i="10"/>
  <c r="Q101" i="10"/>
  <c r="Q100" i="10"/>
  <c r="Q99" i="10"/>
  <c r="Q96" i="10"/>
  <c r="Q95" i="10"/>
  <c r="Q94" i="10"/>
  <c r="Q92" i="10"/>
  <c r="Q91" i="10"/>
  <c r="Q89" i="10"/>
  <c r="Q88" i="10"/>
  <c r="Q87" i="10"/>
  <c r="Q86" i="10"/>
  <c r="Q84" i="10"/>
  <c r="Q83" i="10"/>
  <c r="Q82" i="10"/>
  <c r="Q81" i="10"/>
  <c r="Q80" i="10"/>
  <c r="Q79" i="10"/>
  <c r="Q77" i="10"/>
  <c r="Q76" i="10"/>
  <c r="Q72" i="10"/>
  <c r="Q71" i="10"/>
  <c r="Q70" i="10"/>
  <c r="Q69" i="10"/>
  <c r="Q68" i="10"/>
  <c r="Q67" i="10"/>
  <c r="Q66" i="10"/>
  <c r="Q65" i="10"/>
  <c r="Q64" i="10"/>
  <c r="Q63" i="10"/>
  <c r="Q61" i="10"/>
  <c r="Q60" i="10"/>
  <c r="Q58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3" i="10"/>
  <c r="Q41" i="10"/>
  <c r="Q38" i="10"/>
  <c r="Q37" i="10"/>
  <c r="Q34" i="10"/>
  <c r="Q33" i="10"/>
  <c r="Q32" i="10"/>
  <c r="Q31" i="10"/>
  <c r="Q30" i="10"/>
  <c r="Q28" i="10"/>
  <c r="Q27" i="10"/>
  <c r="Q25" i="10"/>
  <c r="Q24" i="10"/>
  <c r="Q23" i="10"/>
  <c r="Q21" i="10"/>
  <c r="Q20" i="10"/>
  <c r="Q19" i="10"/>
  <c r="Q18" i="10"/>
  <c r="Q13" i="10"/>
  <c r="Q406" i="9"/>
  <c r="Q405" i="9"/>
  <c r="Q404" i="9"/>
  <c r="Q402" i="9"/>
  <c r="Q401" i="9"/>
  <c r="Q400" i="9"/>
  <c r="Q399" i="9"/>
  <c r="Q398" i="9"/>
  <c r="Q397" i="9"/>
  <c r="Q396" i="9"/>
  <c r="Q395" i="9"/>
  <c r="Q394" i="9"/>
  <c r="Q393" i="9"/>
  <c r="Q392" i="9"/>
  <c r="Q391" i="9"/>
  <c r="Q390" i="9"/>
  <c r="Q388" i="9"/>
  <c r="Q386" i="9"/>
  <c r="Q385" i="9"/>
  <c r="Q383" i="9"/>
  <c r="Q382" i="9"/>
  <c r="Q380" i="9"/>
  <c r="Q379" i="9"/>
  <c r="Q377" i="9"/>
  <c r="Q374" i="9"/>
  <c r="Q373" i="9"/>
  <c r="Q371" i="9"/>
  <c r="Q370" i="9"/>
  <c r="Q369" i="9"/>
  <c r="Q368" i="9"/>
  <c r="Q367" i="9"/>
  <c r="Q366" i="9"/>
  <c r="Q365" i="9"/>
  <c r="Q364" i="9"/>
  <c r="Q363" i="9"/>
  <c r="Q362" i="9"/>
  <c r="Q361" i="9"/>
  <c r="Q360" i="9"/>
  <c r="Q359" i="9"/>
  <c r="Q356" i="9"/>
  <c r="Q355" i="9"/>
  <c r="Q354" i="9"/>
  <c r="Q353" i="9"/>
  <c r="Q352" i="9"/>
  <c r="Q351" i="9"/>
  <c r="Q349" i="9"/>
  <c r="Q348" i="9"/>
  <c r="Q347" i="9"/>
  <c r="Q346" i="9"/>
  <c r="Q345" i="9"/>
  <c r="Q343" i="9"/>
  <c r="Q341" i="9"/>
  <c r="Q340" i="9"/>
  <c r="Q339" i="9"/>
  <c r="Q338" i="9"/>
  <c r="Q337" i="9"/>
  <c r="Q336" i="9"/>
  <c r="Q335" i="9"/>
  <c r="Q334" i="9"/>
  <c r="Q333" i="9"/>
  <c r="Q332" i="9"/>
  <c r="Q331" i="9"/>
  <c r="Q330" i="9"/>
  <c r="Q329" i="9"/>
  <c r="Q328" i="9"/>
  <c r="Q327" i="9"/>
  <c r="Q326" i="9"/>
  <c r="Q325" i="9"/>
  <c r="Q323" i="9"/>
  <c r="Q322" i="9"/>
  <c r="Q321" i="9"/>
  <c r="Q320" i="9"/>
  <c r="Q319" i="9"/>
  <c r="Q317" i="9"/>
  <c r="Q316" i="9"/>
  <c r="Q315" i="9"/>
  <c r="Q313" i="9"/>
  <c r="Q312" i="9"/>
  <c r="Q311" i="9"/>
  <c r="Q310" i="9"/>
  <c r="Q309" i="9"/>
  <c r="Q308" i="9"/>
  <c r="Q307" i="9"/>
  <c r="Q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2" i="9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1" i="9"/>
  <c r="Q268" i="9"/>
  <c r="Q267" i="9"/>
  <c r="Q265" i="9"/>
  <c r="Q263" i="9"/>
  <c r="Q262" i="9"/>
  <c r="Q259" i="9"/>
  <c r="Q258" i="9"/>
  <c r="Q255" i="9"/>
  <c r="Q254" i="9"/>
  <c r="Q250" i="9"/>
  <c r="Q249" i="9"/>
  <c r="Q248" i="9"/>
  <c r="Q247" i="9"/>
  <c r="Q246" i="9"/>
  <c r="Q245" i="9"/>
  <c r="Q244" i="9"/>
  <c r="Q242" i="9"/>
  <c r="Q241" i="9"/>
  <c r="Q240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2" i="9"/>
  <c r="Q201" i="9"/>
  <c r="Q199" i="9"/>
  <c r="Q198" i="9"/>
  <c r="Q197" i="9"/>
  <c r="Q195" i="9"/>
  <c r="Q193" i="9"/>
  <c r="Q192" i="9"/>
  <c r="Q191" i="9"/>
  <c r="Q190" i="9"/>
  <c r="Q189" i="9"/>
  <c r="Q188" i="9"/>
  <c r="Q187" i="9"/>
  <c r="Q186" i="9"/>
  <c r="Q185" i="9"/>
  <c r="Q184" i="9"/>
  <c r="Q183" i="9"/>
  <c r="Q181" i="9"/>
  <c r="Q180" i="9"/>
  <c r="Q179" i="9"/>
  <c r="Q178" i="9"/>
  <c r="Q177" i="9"/>
  <c r="Q176" i="9"/>
  <c r="Q174" i="9"/>
  <c r="Q171" i="9"/>
  <c r="Q170" i="9"/>
  <c r="Q168" i="9"/>
  <c r="Q167" i="9"/>
  <c r="Q165" i="9"/>
  <c r="Q163" i="9"/>
  <c r="Q162" i="9"/>
  <c r="Q161" i="9"/>
  <c r="Q160" i="9"/>
  <c r="Q155" i="9"/>
  <c r="Q153" i="9"/>
  <c r="Q151" i="9"/>
  <c r="Q150" i="9"/>
  <c r="Q149" i="9"/>
  <c r="Q148" i="9"/>
  <c r="Q147" i="9"/>
  <c r="Q146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29" i="9"/>
  <c r="Q127" i="9"/>
  <c r="Q126" i="9"/>
  <c r="Q123" i="9"/>
  <c r="Q122" i="9"/>
  <c r="Q117" i="9"/>
  <c r="Q116" i="9"/>
  <c r="Q115" i="9"/>
  <c r="Q114" i="9"/>
  <c r="Q111" i="9"/>
  <c r="Q110" i="9"/>
  <c r="Q109" i="9"/>
  <c r="Q104" i="9"/>
  <c r="Q103" i="9"/>
  <c r="Q102" i="9"/>
  <c r="Q101" i="9"/>
  <c r="Q100" i="9"/>
  <c r="Q99" i="9"/>
  <c r="Q98" i="9"/>
  <c r="Q97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0" i="9"/>
  <c r="Q79" i="9"/>
  <c r="Q78" i="9"/>
  <c r="Q77" i="9"/>
  <c r="Q76" i="9"/>
  <c r="Q74" i="9"/>
  <c r="Q73" i="9"/>
  <c r="Q71" i="9"/>
  <c r="Q69" i="9"/>
  <c r="Q67" i="9"/>
  <c r="Q66" i="9"/>
  <c r="Q65" i="9"/>
  <c r="Q64" i="9"/>
  <c r="Q63" i="9"/>
  <c r="Q62" i="9"/>
  <c r="Q60" i="9"/>
  <c r="Q59" i="9"/>
  <c r="Q57" i="9"/>
  <c r="Q55" i="9"/>
  <c r="Q54" i="9"/>
  <c r="Q53" i="9"/>
  <c r="Q52" i="9"/>
  <c r="Q50" i="9"/>
  <c r="Q49" i="9"/>
  <c r="Q48" i="9"/>
  <c r="Q47" i="9"/>
  <c r="Q46" i="9"/>
  <c r="Q44" i="9"/>
  <c r="Q43" i="9"/>
  <c r="Q42" i="9"/>
  <c r="Q41" i="9"/>
  <c r="Q40" i="9"/>
  <c r="Q39" i="9"/>
  <c r="Q38" i="9"/>
  <c r="Q35" i="9"/>
  <c r="Q34" i="9"/>
  <c r="Q32" i="9"/>
  <c r="Q31" i="9"/>
  <c r="Q30" i="9"/>
  <c r="Q29" i="9"/>
  <c r="Q28" i="9"/>
  <c r="Q26" i="9"/>
  <c r="Q25" i="9"/>
  <c r="Q22" i="9"/>
  <c r="Q21" i="9"/>
  <c r="Q20" i="9"/>
  <c r="Q19" i="9"/>
  <c r="Q18" i="9"/>
  <c r="Q17" i="9"/>
  <c r="Q14" i="9"/>
  <c r="Q13" i="9"/>
  <c r="Q12" i="9"/>
  <c r="Q11" i="9"/>
  <c r="Q9" i="9"/>
  <c r="Q8" i="9"/>
  <c r="Q7" i="9"/>
  <c r="Q5" i="9"/>
  <c r="Q4" i="9"/>
  <c r="Q3" i="9"/>
  <c r="Q2" i="9"/>
</calcChain>
</file>

<file path=xl/sharedStrings.xml><?xml version="1.0" encoding="utf-8"?>
<sst xmlns="http://schemas.openxmlformats.org/spreadsheetml/2006/main" count="10961" uniqueCount="2469">
  <si>
    <t>F_CM1</t>
  </si>
  <si>
    <t>G_CM1</t>
  </si>
  <si>
    <t>F_CM2</t>
  </si>
  <si>
    <t>G_CM2</t>
  </si>
  <si>
    <t>C.G</t>
  </si>
  <si>
    <t>Dos</t>
  </si>
  <si>
    <t>Nom</t>
  </si>
  <si>
    <t>Prénom</t>
  </si>
  <si>
    <t>Sx</t>
  </si>
  <si>
    <t>Ecole</t>
  </si>
  <si>
    <t>Clas</t>
  </si>
  <si>
    <t>Eq</t>
  </si>
  <si>
    <t>Temps</t>
  </si>
  <si>
    <t>JAUNAS</t>
  </si>
  <si>
    <t>Archibald</t>
  </si>
  <si>
    <t>M</t>
  </si>
  <si>
    <t>BOLQUERE</t>
  </si>
  <si>
    <t>CM2</t>
  </si>
  <si>
    <t>G</t>
  </si>
  <si>
    <t>cullell</t>
  </si>
  <si>
    <t>nathanaël</t>
  </si>
  <si>
    <t>Targasonne</t>
  </si>
  <si>
    <t>CM1</t>
  </si>
  <si>
    <t>N</t>
  </si>
  <si>
    <t>IRAOLA</t>
  </si>
  <si>
    <t>Alec</t>
  </si>
  <si>
    <t>D</t>
  </si>
  <si>
    <t>cajelot</t>
  </si>
  <si>
    <t>adrien</t>
  </si>
  <si>
    <t>L</t>
  </si>
  <si>
    <t xml:space="preserve">COLL </t>
  </si>
  <si>
    <t>Arthur</t>
  </si>
  <si>
    <t>Font-Romeu</t>
  </si>
  <si>
    <t>DALFAU</t>
  </si>
  <si>
    <t>Esteban</t>
  </si>
  <si>
    <t xml:space="preserve">LINGER </t>
  </si>
  <si>
    <t>Antoine</t>
  </si>
  <si>
    <t>Formiguères</t>
  </si>
  <si>
    <t>R</t>
  </si>
  <si>
    <t>ANGEL-GOURBIN</t>
  </si>
  <si>
    <t>Yaël</t>
  </si>
  <si>
    <t>MONT-LOUIS</t>
  </si>
  <si>
    <t>A</t>
  </si>
  <si>
    <t>DE LA ROSA</t>
  </si>
  <si>
    <t>Silvan</t>
  </si>
  <si>
    <t>J</t>
  </si>
  <si>
    <t>ARNOULT</t>
  </si>
  <si>
    <t>Tom</t>
  </si>
  <si>
    <t>B</t>
  </si>
  <si>
    <t>PETETIN</t>
  </si>
  <si>
    <t xml:space="preserve">Lola </t>
  </si>
  <si>
    <t>F</t>
  </si>
  <si>
    <t>THIERY</t>
  </si>
  <si>
    <t>Charmi</t>
  </si>
  <si>
    <t>Q</t>
  </si>
  <si>
    <t>BELY</t>
  </si>
  <si>
    <t>Rafaël</t>
  </si>
  <si>
    <t>COCHEZ</t>
  </si>
  <si>
    <t>Diane</t>
  </si>
  <si>
    <t>DECHONNE</t>
  </si>
  <si>
    <t>LOU</t>
  </si>
  <si>
    <t>SANGERMA</t>
  </si>
  <si>
    <t>Mael</t>
  </si>
  <si>
    <t>PILET</t>
  </si>
  <si>
    <t>Liv</t>
  </si>
  <si>
    <t>REYGADE</t>
  </si>
  <si>
    <t>Hippolyte</t>
  </si>
  <si>
    <t>BURKHARDT</t>
  </si>
  <si>
    <t>ARTHUR</t>
  </si>
  <si>
    <t>E</t>
  </si>
  <si>
    <t>roche</t>
  </si>
  <si>
    <t>gabin</t>
  </si>
  <si>
    <t>SAOUT-GOUJON</t>
  </si>
  <si>
    <t>RAPHAEL</t>
  </si>
  <si>
    <t>MONTGAILLARD</t>
  </si>
  <si>
    <t>Morgane</t>
  </si>
  <si>
    <t>H</t>
  </si>
  <si>
    <t>CHIARILLO</t>
  </si>
  <si>
    <t>Raphäel</t>
  </si>
  <si>
    <t>C</t>
  </si>
  <si>
    <t xml:space="preserve">DECOURT </t>
  </si>
  <si>
    <t xml:space="preserve">jaina </t>
  </si>
  <si>
    <t xml:space="preserve">ALAZARD </t>
  </si>
  <si>
    <t xml:space="preserve">Estevan </t>
  </si>
  <si>
    <t xml:space="preserve">DINAHET </t>
  </si>
  <si>
    <t xml:space="preserve">Nolhan </t>
  </si>
  <si>
    <t>CASTILLE</t>
  </si>
  <si>
    <t>Coline</t>
  </si>
  <si>
    <t xml:space="preserve">WAGNON </t>
  </si>
  <si>
    <t>Maïwenn</t>
  </si>
  <si>
    <t>CASAS PUIG</t>
  </si>
  <si>
    <t>Killian</t>
  </si>
  <si>
    <t>I</t>
  </si>
  <si>
    <t xml:space="preserve">FABRE YOUNG </t>
  </si>
  <si>
    <t xml:space="preserve">Matilda </t>
  </si>
  <si>
    <t>P</t>
  </si>
  <si>
    <t>FRIAS ALMENDROS</t>
  </si>
  <si>
    <t>Max</t>
  </si>
  <si>
    <t>JUDIC</t>
  </si>
  <si>
    <t>Alice</t>
  </si>
  <si>
    <t>DESCOURVIERES</t>
  </si>
  <si>
    <t>EMMA</t>
  </si>
  <si>
    <t>WALLET</t>
  </si>
  <si>
    <t>Ella</t>
  </si>
  <si>
    <t>ABBRACCHIO</t>
  </si>
  <si>
    <t>Lucie</t>
  </si>
  <si>
    <t>GONZALEZ</t>
  </si>
  <si>
    <t>Clément</t>
  </si>
  <si>
    <t>BADIE</t>
  </si>
  <si>
    <t>Emilie</t>
  </si>
  <si>
    <t>PARAND</t>
  </si>
  <si>
    <t>Lenaëlle</t>
  </si>
  <si>
    <t xml:space="preserve">FAU </t>
  </si>
  <si>
    <t>Matéo</t>
  </si>
  <si>
    <t xml:space="preserve">QUELEN </t>
  </si>
  <si>
    <t>Swann</t>
  </si>
  <si>
    <t>GEORGE</t>
  </si>
  <si>
    <t>Justin</t>
  </si>
  <si>
    <t>O</t>
  </si>
  <si>
    <t>COSTA</t>
  </si>
  <si>
    <t>Lucas</t>
  </si>
  <si>
    <t>OSTER</t>
  </si>
  <si>
    <t>Bastien</t>
  </si>
  <si>
    <t>REY</t>
  </si>
  <si>
    <t xml:space="preserve">Damian </t>
  </si>
  <si>
    <t xml:space="preserve">BABOU </t>
  </si>
  <si>
    <t xml:space="preserve">Idir </t>
  </si>
  <si>
    <t>SYLVESTRE</t>
  </si>
  <si>
    <t>Charlotte</t>
  </si>
  <si>
    <t>K</t>
  </si>
  <si>
    <t>BELLOUKA</t>
  </si>
  <si>
    <t>Ines</t>
  </si>
  <si>
    <t xml:space="preserve">BATAILLE </t>
  </si>
  <si>
    <t xml:space="preserve">Léo </t>
  </si>
  <si>
    <t>BOURBAO</t>
  </si>
  <si>
    <t>Loïc</t>
  </si>
  <si>
    <t>BENBRIK LEFEBVRE</t>
  </si>
  <si>
    <t>Naïm</t>
  </si>
  <si>
    <t>ROLLAND SAURIN</t>
  </si>
  <si>
    <t>LECLER PEREZ</t>
  </si>
  <si>
    <t>Luna</t>
  </si>
  <si>
    <t xml:space="preserve">finet </t>
  </si>
  <si>
    <t>RODRIGUEZ</t>
  </si>
  <si>
    <t>Emilio</t>
  </si>
  <si>
    <t>ESCAPE</t>
  </si>
  <si>
    <t xml:space="preserve">PONS </t>
  </si>
  <si>
    <t xml:space="preserve">Syann </t>
  </si>
  <si>
    <t>AMAUCE</t>
  </si>
  <si>
    <t>Philippine</t>
  </si>
  <si>
    <t>SPITONI</t>
  </si>
  <si>
    <t>Camille</t>
  </si>
  <si>
    <t>ONILLON</t>
  </si>
  <si>
    <t>Maelys</t>
  </si>
  <si>
    <t>ASTAING</t>
  </si>
  <si>
    <t>Carla</t>
  </si>
  <si>
    <t>PETIQUEUX</t>
  </si>
  <si>
    <t>Juliette</t>
  </si>
  <si>
    <t xml:space="preserve">PICHON </t>
  </si>
  <si>
    <t xml:space="preserve">Mahé </t>
  </si>
  <si>
    <t>GAUBY</t>
  </si>
  <si>
    <t>Amalia</t>
  </si>
  <si>
    <t xml:space="preserve">LABEDA </t>
  </si>
  <si>
    <t>MAGNIN</t>
  </si>
  <si>
    <t>Benjamin</t>
  </si>
  <si>
    <t>LEBLANC</t>
  </si>
  <si>
    <t>Théa</t>
  </si>
  <si>
    <t>BENET</t>
  </si>
  <si>
    <t>Mathilde</t>
  </si>
  <si>
    <t>meyer</t>
  </si>
  <si>
    <t>Erin</t>
  </si>
  <si>
    <t>timar</t>
  </si>
  <si>
    <t>ethan</t>
  </si>
  <si>
    <t>BORG</t>
  </si>
  <si>
    <t>Kylyan</t>
  </si>
  <si>
    <t>CULLELL</t>
  </si>
  <si>
    <t>FANNY</t>
  </si>
  <si>
    <t>SONNEVILLE</t>
  </si>
  <si>
    <t>Théo</t>
  </si>
  <si>
    <t>CASAS</t>
  </si>
  <si>
    <t>Aaron</t>
  </si>
  <si>
    <t xml:space="preserve">ROQUE </t>
  </si>
  <si>
    <t xml:space="preserve">Eva </t>
  </si>
  <si>
    <t>Garrabos</t>
  </si>
  <si>
    <t>estelle</t>
  </si>
  <si>
    <t>ROUX</t>
  </si>
  <si>
    <t>Rowan</t>
  </si>
  <si>
    <t xml:space="preserve">OUSTRIC </t>
  </si>
  <si>
    <t xml:space="preserve">Lucie </t>
  </si>
  <si>
    <t>CLEMENCE</t>
  </si>
  <si>
    <t xml:space="preserve">Lilou </t>
  </si>
  <si>
    <t>SABARDIN</t>
  </si>
  <si>
    <t>Lugan</t>
  </si>
  <si>
    <t>chevillard</t>
  </si>
  <si>
    <t>téa</t>
  </si>
  <si>
    <t xml:space="preserve">GRAMOLI </t>
  </si>
  <si>
    <t xml:space="preserve">Milo </t>
  </si>
  <si>
    <t xml:space="preserve">WEGSCHEIDER </t>
  </si>
  <si>
    <t xml:space="preserve">Gaia </t>
  </si>
  <si>
    <t>LEBRUN</t>
  </si>
  <si>
    <t>Noémie</t>
  </si>
  <si>
    <t>BONNOUVRIER</t>
  </si>
  <si>
    <t>ABEL</t>
  </si>
  <si>
    <t>Solène</t>
  </si>
  <si>
    <t xml:space="preserve">BERNE DE LOR </t>
  </si>
  <si>
    <t xml:space="preserve">Elora </t>
  </si>
  <si>
    <t>Madeline</t>
  </si>
  <si>
    <t xml:space="preserve">LE FLOHIC </t>
  </si>
  <si>
    <t xml:space="preserve">Maewenn </t>
  </si>
  <si>
    <t xml:space="preserve">COURTIN </t>
  </si>
  <si>
    <t xml:space="preserve">Tom </t>
  </si>
  <si>
    <t>MAILLOT</t>
  </si>
  <si>
    <t>Tigane</t>
  </si>
  <si>
    <t>GROULT</t>
  </si>
  <si>
    <t>MARINA</t>
  </si>
  <si>
    <t>MAUREL MURAIRE</t>
  </si>
  <si>
    <t>Marine</t>
  </si>
  <si>
    <t xml:space="preserve">PALMIER </t>
  </si>
  <si>
    <t xml:space="preserve">Johan </t>
  </si>
  <si>
    <t xml:space="preserve">SCHILLACI </t>
  </si>
  <si>
    <t>AROUS</t>
  </si>
  <si>
    <t>Nathan</t>
  </si>
  <si>
    <t>INGLES</t>
  </si>
  <si>
    <t>Maëlys</t>
  </si>
  <si>
    <t>CORTAY</t>
  </si>
  <si>
    <t>MATHILDE</t>
  </si>
  <si>
    <t xml:space="preserve">AYMAR </t>
  </si>
  <si>
    <t xml:space="preserve">Elise </t>
  </si>
  <si>
    <t>LABERTY</t>
  </si>
  <si>
    <t>Annabelle</t>
  </si>
  <si>
    <t>CREMADES</t>
  </si>
  <si>
    <t>Chloé</t>
  </si>
  <si>
    <t>COMBES</t>
  </si>
  <si>
    <t>Mathias</t>
  </si>
  <si>
    <t>SIRE</t>
  </si>
  <si>
    <t>Llesami</t>
  </si>
  <si>
    <t>zbroja</t>
  </si>
  <si>
    <t>oriana</t>
  </si>
  <si>
    <t>BENVENUTO</t>
  </si>
  <si>
    <t>Manon</t>
  </si>
  <si>
    <t>ROUAULT</t>
  </si>
  <si>
    <t>Lola</t>
  </si>
  <si>
    <t>ROSELL</t>
  </si>
  <si>
    <t>Louise</t>
  </si>
  <si>
    <t>LE FRIEC</t>
  </si>
  <si>
    <t>houedrie</t>
  </si>
  <si>
    <t>pierre</t>
  </si>
  <si>
    <t>CUVELIER</t>
  </si>
  <si>
    <t>Heather</t>
  </si>
  <si>
    <t>MAINETTI</t>
  </si>
  <si>
    <t>Alicia</t>
  </si>
  <si>
    <t xml:space="preserve">CERQUIERA </t>
  </si>
  <si>
    <t xml:space="preserve">Gabriel </t>
  </si>
  <si>
    <t xml:space="preserve">THOUVENIN </t>
  </si>
  <si>
    <t xml:space="preserve">Coralie </t>
  </si>
  <si>
    <t xml:space="preserve">Jessica </t>
  </si>
  <si>
    <t>Y</t>
  </si>
  <si>
    <t>Justine</t>
  </si>
  <si>
    <t>x</t>
  </si>
  <si>
    <t>Lydie</t>
  </si>
  <si>
    <t xml:space="preserve">MODAT </t>
  </si>
  <si>
    <t xml:space="preserve">Victoria </t>
  </si>
  <si>
    <t>BERNABE</t>
  </si>
  <si>
    <t>Julie</t>
  </si>
  <si>
    <t>DUQUESNOY</t>
  </si>
  <si>
    <t>Albane</t>
  </si>
  <si>
    <t>CUHNA</t>
  </si>
  <si>
    <t>TESS</t>
  </si>
  <si>
    <t>BERDAGUE</t>
  </si>
  <si>
    <t>Enzo</t>
  </si>
  <si>
    <t>DIAZ GARCIA</t>
  </si>
  <si>
    <t>Andres</t>
  </si>
  <si>
    <t>BATAILLE</t>
  </si>
  <si>
    <t>Amandine</t>
  </si>
  <si>
    <t xml:space="preserve">NOEL </t>
  </si>
  <si>
    <t>Marion</t>
  </si>
  <si>
    <t xml:space="preserve">JULIA </t>
  </si>
  <si>
    <t>CAMILLE</t>
  </si>
  <si>
    <t>DE BOIXO</t>
  </si>
  <si>
    <t>Lison</t>
  </si>
  <si>
    <t>MICHEL</t>
  </si>
  <si>
    <t>Mathéo</t>
  </si>
  <si>
    <t>?</t>
  </si>
  <si>
    <t>SERRUS</t>
  </si>
  <si>
    <t>PRIN</t>
  </si>
  <si>
    <t>Léa</t>
  </si>
  <si>
    <t>Mathis</t>
  </si>
  <si>
    <t>Arnau</t>
  </si>
  <si>
    <t>Cat</t>
  </si>
  <si>
    <t>Sect°</t>
  </si>
  <si>
    <t>Date Nais.</t>
  </si>
  <si>
    <t>CAYROL FLAMENT</t>
  </si>
  <si>
    <t>Angel</t>
  </si>
  <si>
    <t>SP</t>
  </si>
  <si>
    <t>SN</t>
  </si>
  <si>
    <t>07/07/2006</t>
  </si>
  <si>
    <t>6 2</t>
  </si>
  <si>
    <t>DE GRIMAUDET DE ROCHEBOUËT</t>
  </si>
  <si>
    <t>09/08/2006</t>
  </si>
  <si>
    <t>Janis</t>
  </si>
  <si>
    <t>SA</t>
  </si>
  <si>
    <t>02/12/2006</t>
  </si>
  <si>
    <t>Maxence</t>
  </si>
  <si>
    <t>08/09/2006</t>
  </si>
  <si>
    <t>DEYMIER</t>
  </si>
  <si>
    <t>Gael</t>
  </si>
  <si>
    <t>06/07/2006</t>
  </si>
  <si>
    <t>TREVINO</t>
  </si>
  <si>
    <t>Noa</t>
  </si>
  <si>
    <t>FO</t>
  </si>
  <si>
    <t>09/03/2006</t>
  </si>
  <si>
    <t>6 1</t>
  </si>
  <si>
    <t>BONET</t>
  </si>
  <si>
    <t>Dorian</t>
  </si>
  <si>
    <t>20/10/2006</t>
  </si>
  <si>
    <t>Jeremie</t>
  </si>
  <si>
    <t>24/09/2006</t>
  </si>
  <si>
    <t>6 3</t>
  </si>
  <si>
    <t>SAIZ-RUIZ</t>
  </si>
  <si>
    <t>Albert</t>
  </si>
  <si>
    <t>28/08/2006</t>
  </si>
  <si>
    <t>PETITE--FERRER</t>
  </si>
  <si>
    <t>Guillaume</t>
  </si>
  <si>
    <t>NPM</t>
  </si>
  <si>
    <t>01/02/2006</t>
  </si>
  <si>
    <t>MARGAIL</t>
  </si>
  <si>
    <t>Jules</t>
  </si>
  <si>
    <t>29/09/2006</t>
  </si>
  <si>
    <t>FRONTIER</t>
  </si>
  <si>
    <t>Baptiste</t>
  </si>
  <si>
    <t>28/02/2006</t>
  </si>
  <si>
    <t>ALARD</t>
  </si>
  <si>
    <t>Néo</t>
  </si>
  <si>
    <t>08/11/2006</t>
  </si>
  <si>
    <t>BOYER</t>
  </si>
  <si>
    <t>Jonathan</t>
  </si>
  <si>
    <t>SFS</t>
  </si>
  <si>
    <t>09/10/2006</t>
  </si>
  <si>
    <t>CUQUEMELLE</t>
  </si>
  <si>
    <t>Adrien</t>
  </si>
  <si>
    <t>11/02/2006</t>
  </si>
  <si>
    <t>SIDNEY</t>
  </si>
  <si>
    <t>Jule</t>
  </si>
  <si>
    <t>23/12/2006</t>
  </si>
  <si>
    <t>VIDAL--BAUDRIN</t>
  </si>
  <si>
    <t>Lou-Ann</t>
  </si>
  <si>
    <t>18/02/2006</t>
  </si>
  <si>
    <t>GARDET</t>
  </si>
  <si>
    <t>Yanis</t>
  </si>
  <si>
    <t>LU</t>
  </si>
  <si>
    <t>03/10/2006</t>
  </si>
  <si>
    <t>Antonin</t>
  </si>
  <si>
    <t>24/03/2006</t>
  </si>
  <si>
    <t>JEAN</t>
  </si>
  <si>
    <t>Damien</t>
  </si>
  <si>
    <t>06/10/2006</t>
  </si>
  <si>
    <t>MORANTE</t>
  </si>
  <si>
    <t>Andréa</t>
  </si>
  <si>
    <t>08/05/2006</t>
  </si>
  <si>
    <t>PEREIRO</t>
  </si>
  <si>
    <t>Alba</t>
  </si>
  <si>
    <t>EQ</t>
  </si>
  <si>
    <t>26/01/2006</t>
  </si>
  <si>
    <t>BAS</t>
  </si>
  <si>
    <t>Robin</t>
  </si>
  <si>
    <t>13/06/2005</t>
  </si>
  <si>
    <t>CASSAGNAUD</t>
  </si>
  <si>
    <t>Paul</t>
  </si>
  <si>
    <t>03/02/2006</t>
  </si>
  <si>
    <t>BRILLIARD</t>
  </si>
  <si>
    <t>Candice</t>
  </si>
  <si>
    <t>14/04/2006</t>
  </si>
  <si>
    <t>FLEURY</t>
  </si>
  <si>
    <t>22/04/2006</t>
  </si>
  <si>
    <t>GOBERT</t>
  </si>
  <si>
    <t>Pierre</t>
  </si>
  <si>
    <t>25/02/2006</t>
  </si>
  <si>
    <t>PAULEY</t>
  </si>
  <si>
    <t>Eliott</t>
  </si>
  <si>
    <t>HO</t>
  </si>
  <si>
    <t>02/05/2006</t>
  </si>
  <si>
    <t>CORRIEU</t>
  </si>
  <si>
    <t>03/08/2006</t>
  </si>
  <si>
    <t>BIGOT IBANEZ</t>
  </si>
  <si>
    <t>Joan</t>
  </si>
  <si>
    <t>02/08/2006</t>
  </si>
  <si>
    <t>PRIOULT</t>
  </si>
  <si>
    <t>Alizé</t>
  </si>
  <si>
    <t>27/05/2006</t>
  </si>
  <si>
    <t>DONNADIEU--BEAL</t>
  </si>
  <si>
    <t>Ilaé</t>
  </si>
  <si>
    <t>13/04/2006</t>
  </si>
  <si>
    <t>PLANES</t>
  </si>
  <si>
    <t>Cloé</t>
  </si>
  <si>
    <t>03/04/2006</t>
  </si>
  <si>
    <t>CATTIAU</t>
  </si>
  <si>
    <t>Grégory</t>
  </si>
  <si>
    <t>04/06/2006</t>
  </si>
  <si>
    <t>22/06/2006</t>
  </si>
  <si>
    <t>ALIBERT</t>
  </si>
  <si>
    <t>05/10/2006</t>
  </si>
  <si>
    <t>GARCIA</t>
  </si>
  <si>
    <t>Mïa</t>
  </si>
  <si>
    <t>PAT</t>
  </si>
  <si>
    <t>04/03/2006</t>
  </si>
  <si>
    <t>VALLERO</t>
  </si>
  <si>
    <t>10/11/2006</t>
  </si>
  <si>
    <t>BELINGOU</t>
  </si>
  <si>
    <t>Galdric</t>
  </si>
  <si>
    <t>02/10/2006</t>
  </si>
  <si>
    <t>AGUSTI</t>
  </si>
  <si>
    <t>Aina</t>
  </si>
  <si>
    <t>20/01/2007</t>
  </si>
  <si>
    <t>GILIS-LESAGE</t>
  </si>
  <si>
    <t>Amélie</t>
  </si>
  <si>
    <t>01/07/2006</t>
  </si>
  <si>
    <t>HANGOUËT</t>
  </si>
  <si>
    <t>Violette</t>
  </si>
  <si>
    <t>23/07/2006</t>
  </si>
  <si>
    <t>CAPIN</t>
  </si>
  <si>
    <t>09/05/2006</t>
  </si>
  <si>
    <t>OLIVA-JULIA</t>
  </si>
  <si>
    <t>Louis</t>
  </si>
  <si>
    <t>20/04/2006</t>
  </si>
  <si>
    <t>RENON</t>
  </si>
  <si>
    <t>28/12/2006</t>
  </si>
  <si>
    <t>MOURSALLA -- BLAISE</t>
  </si>
  <si>
    <t>Elyna</t>
  </si>
  <si>
    <t>11/10/2006</t>
  </si>
  <si>
    <t>FROMENT</t>
  </si>
  <si>
    <t>Oceane</t>
  </si>
  <si>
    <t>APA</t>
  </si>
  <si>
    <t>GOSSET</t>
  </si>
  <si>
    <t>Axelle</t>
  </si>
  <si>
    <t>08/08/2006</t>
  </si>
  <si>
    <t>MARTIN</t>
  </si>
  <si>
    <t>Emy</t>
  </si>
  <si>
    <t>Lou</t>
  </si>
  <si>
    <t>12/01/2006</t>
  </si>
  <si>
    <t>DESARMENIEN</t>
  </si>
  <si>
    <t>Lanaloup</t>
  </si>
  <si>
    <t>10/08/2006</t>
  </si>
  <si>
    <t>BERTELOT BOURIEZ</t>
  </si>
  <si>
    <t>Lalou</t>
  </si>
  <si>
    <t>23/02/2006</t>
  </si>
  <si>
    <t>LASSELLE</t>
  </si>
  <si>
    <t>Valentine</t>
  </si>
  <si>
    <t>16/10/2006</t>
  </si>
  <si>
    <t>BRISSARD-- COZLER</t>
  </si>
  <si>
    <t>Lucia</t>
  </si>
  <si>
    <t>13/06/2006</t>
  </si>
  <si>
    <t>BARDAS-LASSUS</t>
  </si>
  <si>
    <t>Mailys</t>
  </si>
  <si>
    <t>14/07/2006</t>
  </si>
  <si>
    <t>CANJUZAN</t>
  </si>
  <si>
    <t>17/11/2006</t>
  </si>
  <si>
    <t>BOSCH</t>
  </si>
  <si>
    <t>Indira</t>
  </si>
  <si>
    <t>20/01/2006</t>
  </si>
  <si>
    <t>BENBRIK</t>
  </si>
  <si>
    <t>Nina</t>
  </si>
  <si>
    <t>08/06/2006</t>
  </si>
  <si>
    <t>LENNE - CORREIA</t>
  </si>
  <si>
    <t>Christopheur</t>
  </si>
  <si>
    <t>ECHARD</t>
  </si>
  <si>
    <t>17/09/2005</t>
  </si>
  <si>
    <t>GUELDER</t>
  </si>
  <si>
    <t>Maël</t>
  </si>
  <si>
    <t>07/10/2006</t>
  </si>
  <si>
    <t>TEJADA</t>
  </si>
  <si>
    <t>Elisabeth</t>
  </si>
  <si>
    <t>13/01/2006</t>
  </si>
  <si>
    <t>PALAU</t>
  </si>
  <si>
    <t>21/05/2007</t>
  </si>
  <si>
    <t>LE BRAS</t>
  </si>
  <si>
    <t>19/03/2006</t>
  </si>
  <si>
    <t>DE LOEUW</t>
  </si>
  <si>
    <t>Lilou</t>
  </si>
  <si>
    <t>30/10/2006</t>
  </si>
  <si>
    <t>LEROYER</t>
  </si>
  <si>
    <t>Jade</t>
  </si>
  <si>
    <t>20/08/2006</t>
  </si>
  <si>
    <t>DOS SANTOS</t>
  </si>
  <si>
    <t>Lorine</t>
  </si>
  <si>
    <t>Vincent</t>
  </si>
  <si>
    <t>VENET</t>
  </si>
  <si>
    <t>Pol</t>
  </si>
  <si>
    <t>SNB</t>
  </si>
  <si>
    <t>Luc</t>
  </si>
  <si>
    <t>Lana</t>
  </si>
  <si>
    <t>Nicolas</t>
  </si>
  <si>
    <t>MARNIQUET</t>
  </si>
  <si>
    <t>BORDENAVE-PONS</t>
  </si>
  <si>
    <t>MORALES RUIZ</t>
  </si>
  <si>
    <t>Iker</t>
  </si>
  <si>
    <t>29/07/2005</t>
  </si>
  <si>
    <t>5 1</t>
  </si>
  <si>
    <t>FERRIERE</t>
  </si>
  <si>
    <t>19/01/2005</t>
  </si>
  <si>
    <t>5 2</t>
  </si>
  <si>
    <t>MALOT</t>
  </si>
  <si>
    <t>Léo-Paul</t>
  </si>
  <si>
    <t>08/04/2005</t>
  </si>
  <si>
    <t>CALIOT</t>
  </si>
  <si>
    <t>Ruben</t>
  </si>
  <si>
    <t>14/07/2005</t>
  </si>
  <si>
    <t>DUPUY LERICHE</t>
  </si>
  <si>
    <t>14/02/2005</t>
  </si>
  <si>
    <t>5 3</t>
  </si>
  <si>
    <t>Enak</t>
  </si>
  <si>
    <t>09/11/2005</t>
  </si>
  <si>
    <t>TALAYRACH</t>
  </si>
  <si>
    <t>Thomas</t>
  </si>
  <si>
    <t>10/10/2005</t>
  </si>
  <si>
    <t>ROMERO VIDAL</t>
  </si>
  <si>
    <t>06/01/2005</t>
  </si>
  <si>
    <t>Simeó</t>
  </si>
  <si>
    <t>30/11/2005</t>
  </si>
  <si>
    <t>FRANCEZ-CHARLOT</t>
  </si>
  <si>
    <t>MO</t>
  </si>
  <si>
    <t>29/10/2005</t>
  </si>
  <si>
    <t>FERRE -- JULIA</t>
  </si>
  <si>
    <t>Emma</t>
  </si>
  <si>
    <t>20/12/2005</t>
  </si>
  <si>
    <t>BRAY</t>
  </si>
  <si>
    <t>William</t>
  </si>
  <si>
    <t>31/01/2005</t>
  </si>
  <si>
    <t>5 4</t>
  </si>
  <si>
    <t>MACHACZ</t>
  </si>
  <si>
    <t>Dalhia</t>
  </si>
  <si>
    <t>16/01/2005</t>
  </si>
  <si>
    <t>SNYKERS</t>
  </si>
  <si>
    <t>Milan</t>
  </si>
  <si>
    <t>05/05/2005</t>
  </si>
  <si>
    <t>PALLAVISINI</t>
  </si>
  <si>
    <t>LE BOUBENNEC</t>
  </si>
  <si>
    <t>21/06/2005</t>
  </si>
  <si>
    <t>ARNE</t>
  </si>
  <si>
    <t>Victor</t>
  </si>
  <si>
    <t>28/04/2005</t>
  </si>
  <si>
    <t>LORENTE</t>
  </si>
  <si>
    <t>Margaux</t>
  </si>
  <si>
    <t>02/04/2005</t>
  </si>
  <si>
    <t>DUBREU</t>
  </si>
  <si>
    <t>03/12/2005</t>
  </si>
  <si>
    <t>VAUTIER</t>
  </si>
  <si>
    <t>Inès</t>
  </si>
  <si>
    <t>06/05/2005</t>
  </si>
  <si>
    <t>AHUIR</t>
  </si>
  <si>
    <t>COLL COTS</t>
  </si>
  <si>
    <t>Mariona</t>
  </si>
  <si>
    <t>29/04/2005</t>
  </si>
  <si>
    <t>CANCEL</t>
  </si>
  <si>
    <t>24/05/2005</t>
  </si>
  <si>
    <t>TIMOLEON</t>
  </si>
  <si>
    <t>Matteo</t>
  </si>
  <si>
    <t>16/08/2005</t>
  </si>
  <si>
    <t>Raphaël</t>
  </si>
  <si>
    <t>11/01/2005</t>
  </si>
  <si>
    <t>LABEDA-FOURCADE</t>
  </si>
  <si>
    <t>Yvann</t>
  </si>
  <si>
    <t>02/08/2005</t>
  </si>
  <si>
    <t>TOURNÉ</t>
  </si>
  <si>
    <t>Doriane</t>
  </si>
  <si>
    <t>05/03/2005</t>
  </si>
  <si>
    <t>ALVAREZ</t>
  </si>
  <si>
    <t>04/02/2005</t>
  </si>
  <si>
    <t>COURTIN</t>
  </si>
  <si>
    <t>28/06/2004</t>
  </si>
  <si>
    <t>DENIAU</t>
  </si>
  <si>
    <t>Ambre</t>
  </si>
  <si>
    <t>VIDAL</t>
  </si>
  <si>
    <t>Doryan</t>
  </si>
  <si>
    <t>20/07/2005</t>
  </si>
  <si>
    <t>CUENCA</t>
  </si>
  <si>
    <t>Pauline</t>
  </si>
  <si>
    <t>14/09/2005</t>
  </si>
  <si>
    <t>GARRABOS</t>
  </si>
  <si>
    <t>03/04/2005</t>
  </si>
  <si>
    <t>LAMOUREUX</t>
  </si>
  <si>
    <t>Olivier</t>
  </si>
  <si>
    <t>21/04/2005</t>
  </si>
  <si>
    <t>Eloi</t>
  </si>
  <si>
    <t>15/03/2005</t>
  </si>
  <si>
    <t>TAILLANT--GONZALEZ</t>
  </si>
  <si>
    <t>29/06/2005</t>
  </si>
  <si>
    <t>PONS</t>
  </si>
  <si>
    <t>Arwen</t>
  </si>
  <si>
    <t>12/02/2005</t>
  </si>
  <si>
    <t>DELCASSOU</t>
  </si>
  <si>
    <t>Aubry</t>
  </si>
  <si>
    <t>01/08/2005</t>
  </si>
  <si>
    <t>SALVAN</t>
  </si>
  <si>
    <t>16/11/2005</t>
  </si>
  <si>
    <t>CANJUZAN -- PLANA</t>
  </si>
  <si>
    <t>Melvin</t>
  </si>
  <si>
    <t>25/02/2005</t>
  </si>
  <si>
    <t>ROCHE</t>
  </si>
  <si>
    <t>Romain</t>
  </si>
  <si>
    <t>10/06/2004</t>
  </si>
  <si>
    <t>OUSTRIC</t>
  </si>
  <si>
    <t>22/07/2005</t>
  </si>
  <si>
    <t>VAZIA</t>
  </si>
  <si>
    <t>Emeline</t>
  </si>
  <si>
    <t>26/06/2005</t>
  </si>
  <si>
    <t>CENDRON</t>
  </si>
  <si>
    <t>12/08/2005</t>
  </si>
  <si>
    <t>Guillem</t>
  </si>
  <si>
    <t>07/10/2005</t>
  </si>
  <si>
    <t>Leïa</t>
  </si>
  <si>
    <t>10/06/2005</t>
  </si>
  <si>
    <t>MOULIE</t>
  </si>
  <si>
    <t>21/02/2005</t>
  </si>
  <si>
    <t>LUREAU</t>
  </si>
  <si>
    <t>Romy</t>
  </si>
  <si>
    <t>16/12/2005</t>
  </si>
  <si>
    <t>BOYD-HUBBARD</t>
  </si>
  <si>
    <t>Eloïse</t>
  </si>
  <si>
    <t>09/02/2005</t>
  </si>
  <si>
    <t>SANCHEZ - - BASTIEN</t>
  </si>
  <si>
    <t>Valeriane</t>
  </si>
  <si>
    <t>16/04/2005</t>
  </si>
  <si>
    <t>ALBA</t>
  </si>
  <si>
    <t>03/03/2005</t>
  </si>
  <si>
    <t>GARRABE</t>
  </si>
  <si>
    <t>09/09/2005</t>
  </si>
  <si>
    <t>ROUSSEAU</t>
  </si>
  <si>
    <t>11/10/2004</t>
  </si>
  <si>
    <t>DECHAUX</t>
  </si>
  <si>
    <t>Jeanne</t>
  </si>
  <si>
    <t>LATRECHE</t>
  </si>
  <si>
    <t>Isamme</t>
  </si>
  <si>
    <t>03/02/2005</t>
  </si>
  <si>
    <t>Julien</t>
  </si>
  <si>
    <t>03/07/2005</t>
  </si>
  <si>
    <t>BACQUART</t>
  </si>
  <si>
    <t>Anaïs</t>
  </si>
  <si>
    <t>25/09/2005</t>
  </si>
  <si>
    <t>JAGIC</t>
  </si>
  <si>
    <t>Neissa</t>
  </si>
  <si>
    <t>02/01/2006</t>
  </si>
  <si>
    <t>MOUGIN</t>
  </si>
  <si>
    <t>04/12/2005</t>
  </si>
  <si>
    <t>Shayna</t>
  </si>
  <si>
    <t>23/11/2005</t>
  </si>
  <si>
    <t>GAUTHEY VILARO</t>
  </si>
  <si>
    <t>07/03/2005</t>
  </si>
  <si>
    <t>SARDA</t>
  </si>
  <si>
    <t>Jordi</t>
  </si>
  <si>
    <t>22/12/2005</t>
  </si>
  <si>
    <t>Lia</t>
  </si>
  <si>
    <t>14/10/2005</t>
  </si>
  <si>
    <t>01/07/2005</t>
  </si>
  <si>
    <t>GUERTON</t>
  </si>
  <si>
    <t>Evan</t>
  </si>
  <si>
    <t>10/04/2005</t>
  </si>
  <si>
    <t>RAGE</t>
  </si>
  <si>
    <t>Capucine</t>
  </si>
  <si>
    <t>04/04/2005</t>
  </si>
  <si>
    <t>Kerydwen</t>
  </si>
  <si>
    <t>28/09/2005</t>
  </si>
  <si>
    <t>MASFARNE</t>
  </si>
  <si>
    <t>20/03/2005</t>
  </si>
  <si>
    <t>CAIAZZO- - CANTAREIL</t>
  </si>
  <si>
    <t>Valentin</t>
  </si>
  <si>
    <t>12/05/2005</t>
  </si>
  <si>
    <t>ESTEVE</t>
  </si>
  <si>
    <t>Antony</t>
  </si>
  <si>
    <t>20/12/2004</t>
  </si>
  <si>
    <t>TIMAR CHAPOULLIE</t>
  </si>
  <si>
    <t>15/08/2005</t>
  </si>
  <si>
    <t>MEUNIER</t>
  </si>
  <si>
    <t>Paco</t>
  </si>
  <si>
    <t>AYMAR</t>
  </si>
  <si>
    <t>Maxime</t>
  </si>
  <si>
    <t>LE BAIL</t>
  </si>
  <si>
    <t>Anaelle</t>
  </si>
  <si>
    <t>17/05/2005</t>
  </si>
  <si>
    <t>WEINSTEIN</t>
  </si>
  <si>
    <t>Natacha</t>
  </si>
  <si>
    <t>06/11/2004</t>
  </si>
  <si>
    <t>LEMOS</t>
  </si>
  <si>
    <t>Linda</t>
  </si>
  <si>
    <t>24/12/2004</t>
  </si>
  <si>
    <t>MARTY -- PLOQUIN</t>
  </si>
  <si>
    <t>Emma - Shaina</t>
  </si>
  <si>
    <t>13/08/2005</t>
  </si>
  <si>
    <t>BUSCAIL</t>
  </si>
  <si>
    <t>Nella</t>
  </si>
  <si>
    <t>25/01/2005</t>
  </si>
  <si>
    <t>SOYER</t>
  </si>
  <si>
    <t>SARRAN</t>
  </si>
  <si>
    <t>MARTINEZ</t>
  </si>
  <si>
    <t>CADIOU</t>
  </si>
  <si>
    <t>LEVASSEUR</t>
  </si>
  <si>
    <t>Lilian</t>
  </si>
  <si>
    <t>PARADIS</t>
  </si>
  <si>
    <t>Hugo</t>
  </si>
  <si>
    <t>BASUAU</t>
  </si>
  <si>
    <t>01/05/2004</t>
  </si>
  <si>
    <t>4 2</t>
  </si>
  <si>
    <t>NICOURT</t>
  </si>
  <si>
    <t>Martin</t>
  </si>
  <si>
    <t>HN</t>
  </si>
  <si>
    <t>22/02/2004</t>
  </si>
  <si>
    <t>4 1</t>
  </si>
  <si>
    <t>VAN OOTEGHEM</t>
  </si>
  <si>
    <t>20/01/2004</t>
  </si>
  <si>
    <t>ATANAN</t>
  </si>
  <si>
    <t>Hamza</t>
  </si>
  <si>
    <t>07/03/2004</t>
  </si>
  <si>
    <t>4 3</t>
  </si>
  <si>
    <t>17/02/2004</t>
  </si>
  <si>
    <t>4 4</t>
  </si>
  <si>
    <t>08/05/2004</t>
  </si>
  <si>
    <t>GRANVILLE</t>
  </si>
  <si>
    <t>Mehdi</t>
  </si>
  <si>
    <t>31/12/2003</t>
  </si>
  <si>
    <t>DENIS</t>
  </si>
  <si>
    <t>10/03/2004</t>
  </si>
  <si>
    <t>BEAUPERIN</t>
  </si>
  <si>
    <t>28/08/2004</t>
  </si>
  <si>
    <t>ROMAN</t>
  </si>
  <si>
    <t>Jérémy</t>
  </si>
  <si>
    <t>25/03/2004</t>
  </si>
  <si>
    <t>28/02/2004</t>
  </si>
  <si>
    <t>Billy</t>
  </si>
  <si>
    <t>26/03/2004</t>
  </si>
  <si>
    <t>QUESADA MATEO</t>
  </si>
  <si>
    <t>27/09/2004</t>
  </si>
  <si>
    <t>29/10/2004</t>
  </si>
  <si>
    <t>ESCACH</t>
  </si>
  <si>
    <t>18/02/2005</t>
  </si>
  <si>
    <t>VAUCELLE</t>
  </si>
  <si>
    <t>26/12/2004</t>
  </si>
  <si>
    <t>BRIROT</t>
  </si>
  <si>
    <t>22/08/2004</t>
  </si>
  <si>
    <t>GEULIN</t>
  </si>
  <si>
    <t>Laia</t>
  </si>
  <si>
    <t>16/01/2004</t>
  </si>
  <si>
    <t>ERRE</t>
  </si>
  <si>
    <t>07/11/2004</t>
  </si>
  <si>
    <t>HERVE</t>
  </si>
  <si>
    <t>Clement</t>
  </si>
  <si>
    <t>14/01/2004</t>
  </si>
  <si>
    <t>DEMBOURG</t>
  </si>
  <si>
    <t>02/04/2004</t>
  </si>
  <si>
    <t>BOUJELLAB</t>
  </si>
  <si>
    <t>Noe</t>
  </si>
  <si>
    <t>10/09/2003</t>
  </si>
  <si>
    <t>TUSET</t>
  </si>
  <si>
    <t>15/05/2004</t>
  </si>
  <si>
    <t>COIS</t>
  </si>
  <si>
    <t>Léandro</t>
  </si>
  <si>
    <t>28/09/2004</t>
  </si>
  <si>
    <t>Galaad</t>
  </si>
  <si>
    <t>20/04/2004</t>
  </si>
  <si>
    <t>LEFEBVRE</t>
  </si>
  <si>
    <t>19/04/2004</t>
  </si>
  <si>
    <t>KOEL</t>
  </si>
  <si>
    <t>Alexandre</t>
  </si>
  <si>
    <t>25/06/2004</t>
  </si>
  <si>
    <t>DIETRICH</t>
  </si>
  <si>
    <t>27/05/2004</t>
  </si>
  <si>
    <t>SANCHEZ</t>
  </si>
  <si>
    <t>David</t>
  </si>
  <si>
    <t>02/07/2004</t>
  </si>
  <si>
    <t>LOPEZ</t>
  </si>
  <si>
    <t>Kenzo</t>
  </si>
  <si>
    <t>16/11/2004</t>
  </si>
  <si>
    <t>SOCHELEAU</t>
  </si>
  <si>
    <t>FRANCES</t>
  </si>
  <si>
    <t>12/06/2004</t>
  </si>
  <si>
    <t>MARTINS</t>
  </si>
  <si>
    <t>Micael</t>
  </si>
  <si>
    <t>27/10/2003</t>
  </si>
  <si>
    <t>WAGNON</t>
  </si>
  <si>
    <t>21/04/2004</t>
  </si>
  <si>
    <t>BERNASCONI</t>
  </si>
  <si>
    <t>20/11/2004</t>
  </si>
  <si>
    <t>SANTELLANI</t>
  </si>
  <si>
    <t>19/01/2004</t>
  </si>
  <si>
    <t>QUELEN</t>
  </si>
  <si>
    <t>Gwendal</t>
  </si>
  <si>
    <t>04/07/2004</t>
  </si>
  <si>
    <t>JOUVE-STOCKINGER</t>
  </si>
  <si>
    <t>Lise</t>
  </si>
  <si>
    <t>10/08/2004</t>
  </si>
  <si>
    <t>MARC-CHAZARENC</t>
  </si>
  <si>
    <t>Sophie</t>
  </si>
  <si>
    <t>12/12/2004</t>
  </si>
  <si>
    <t>14/09/2004</t>
  </si>
  <si>
    <t>FILLOLS</t>
  </si>
  <si>
    <t>Magellan</t>
  </si>
  <si>
    <t>DARRICAU</t>
  </si>
  <si>
    <t>Océane</t>
  </si>
  <si>
    <t>09/07/2004</t>
  </si>
  <si>
    <t>SEVILLA GREENAWAY</t>
  </si>
  <si>
    <t>Chloe</t>
  </si>
  <si>
    <t>05/05/2004</t>
  </si>
  <si>
    <t>Mallaury</t>
  </si>
  <si>
    <t>04/12/2004</t>
  </si>
  <si>
    <t>BARRERE</t>
  </si>
  <si>
    <t>03/02/2004</t>
  </si>
  <si>
    <t>ROUPIN</t>
  </si>
  <si>
    <t>16/06/2004</t>
  </si>
  <si>
    <t>MORATO PAGES</t>
  </si>
  <si>
    <t>Selva Pilar Josephine</t>
  </si>
  <si>
    <t>02/02/2004</t>
  </si>
  <si>
    <t>ALIEU</t>
  </si>
  <si>
    <t>21/05/2004</t>
  </si>
  <si>
    <t>OREGA</t>
  </si>
  <si>
    <t>23/11/2004</t>
  </si>
  <si>
    <t>WIART</t>
  </si>
  <si>
    <t>Géraldine</t>
  </si>
  <si>
    <t>ANGEL - GOURBIN</t>
  </si>
  <si>
    <t>Thaïs</t>
  </si>
  <si>
    <t>17/12/2004</t>
  </si>
  <si>
    <t>NIETGE</t>
  </si>
  <si>
    <t>Florian</t>
  </si>
  <si>
    <t>15/12/2003</t>
  </si>
  <si>
    <t>GANSTER</t>
  </si>
  <si>
    <t>20/02/2004</t>
  </si>
  <si>
    <t>DELJARRY - FOUSTER</t>
  </si>
  <si>
    <t>Lorenzo</t>
  </si>
  <si>
    <t>21/06/2004</t>
  </si>
  <si>
    <t>CHARLES-DOMINIQUE</t>
  </si>
  <si>
    <t>07/01/2004</t>
  </si>
  <si>
    <t>SPASARO</t>
  </si>
  <si>
    <t>Ashley</t>
  </si>
  <si>
    <t>22/01/2005</t>
  </si>
  <si>
    <t>CORROY</t>
  </si>
  <si>
    <t>Thalia</t>
  </si>
  <si>
    <t>03/07/2004</t>
  </si>
  <si>
    <t>Emma Helene</t>
  </si>
  <si>
    <t>CATHELIN</t>
  </si>
  <si>
    <t>25/09/2004</t>
  </si>
  <si>
    <t>JUAREZ LLEDOS</t>
  </si>
  <si>
    <t>Raphael</t>
  </si>
  <si>
    <t>28/05/2004</t>
  </si>
  <si>
    <t>ANNOUILLES</t>
  </si>
  <si>
    <t>07/06/2004</t>
  </si>
  <si>
    <t>CAUDINE</t>
  </si>
  <si>
    <t>04/08/2004</t>
  </si>
  <si>
    <t>12/09/2004</t>
  </si>
  <si>
    <t>JAUME</t>
  </si>
  <si>
    <t>AUBERT</t>
  </si>
  <si>
    <t>22/10/2003</t>
  </si>
  <si>
    <t>SERGENT</t>
  </si>
  <si>
    <t>Christian</t>
  </si>
  <si>
    <t>11/08/2004</t>
  </si>
  <si>
    <t>Sarah</t>
  </si>
  <si>
    <t>18/12/2004</t>
  </si>
  <si>
    <t>Anthony</t>
  </si>
  <si>
    <t>15/07/2003</t>
  </si>
  <si>
    <t>Gaïa</t>
  </si>
  <si>
    <t>15/01/2004</t>
  </si>
  <si>
    <t>PARODI</t>
  </si>
  <si>
    <t>Clémence</t>
  </si>
  <si>
    <t>15/08/2004</t>
  </si>
  <si>
    <t>LARGHI</t>
  </si>
  <si>
    <t>Leonie</t>
  </si>
  <si>
    <t>10/05/2004</t>
  </si>
  <si>
    <t>DINAHET</t>
  </si>
  <si>
    <t>Coralie</t>
  </si>
  <si>
    <t>29/12/2004</t>
  </si>
  <si>
    <t>LOISEAU IDEZ</t>
  </si>
  <si>
    <t>SOUBIELLE</t>
  </si>
  <si>
    <t>Laura</t>
  </si>
  <si>
    <t>13/01/2004</t>
  </si>
  <si>
    <t>Maléna</t>
  </si>
  <si>
    <t>06/10/2004</t>
  </si>
  <si>
    <t>Lena</t>
  </si>
  <si>
    <t>31/10/2004</t>
  </si>
  <si>
    <t>BERTRAND</t>
  </si>
  <si>
    <t>REZZANI</t>
  </si>
  <si>
    <t>WODCZINSKI</t>
  </si>
  <si>
    <t>Zoe</t>
  </si>
  <si>
    <t>Alexis</t>
  </si>
  <si>
    <t>Augustin</t>
  </si>
  <si>
    <t>SANTONI</t>
  </si>
  <si>
    <t>NEHARI</t>
  </si>
  <si>
    <t>Ismael</t>
  </si>
  <si>
    <t>AT</t>
  </si>
  <si>
    <t>24/07/2002</t>
  </si>
  <si>
    <t>3 4</t>
  </si>
  <si>
    <t>BENS</t>
  </si>
  <si>
    <t>TRI</t>
  </si>
  <si>
    <t>11/03/2003</t>
  </si>
  <si>
    <t>COMPAN</t>
  </si>
  <si>
    <t>Francois</t>
  </si>
  <si>
    <t>NAT</t>
  </si>
  <si>
    <t>05/09/2003</t>
  </si>
  <si>
    <t>3 1</t>
  </si>
  <si>
    <t>VERDAGUER FORN</t>
  </si>
  <si>
    <t>19/01/2003</t>
  </si>
  <si>
    <t>3 2</t>
  </si>
  <si>
    <t>ARSAMERZOUEV</t>
  </si>
  <si>
    <t>Khamzat</t>
  </si>
  <si>
    <t>06/12/2002</t>
  </si>
  <si>
    <t>Mathieu</t>
  </si>
  <si>
    <t>31/03/2003</t>
  </si>
  <si>
    <t>LOBRY</t>
  </si>
  <si>
    <t>Josue</t>
  </si>
  <si>
    <t>23/08/2003</t>
  </si>
  <si>
    <t>11/01/2003</t>
  </si>
  <si>
    <t>Teilo</t>
  </si>
  <si>
    <t>17/11/2003</t>
  </si>
  <si>
    <t>SALVAT</t>
  </si>
  <si>
    <t>Pierre-Lys</t>
  </si>
  <si>
    <t>GLIZE</t>
  </si>
  <si>
    <t>11/02/2003</t>
  </si>
  <si>
    <t>BOLAKY MEITE</t>
  </si>
  <si>
    <t>Naim</t>
  </si>
  <si>
    <t>07/02/2003</t>
  </si>
  <si>
    <t>DOMINGO</t>
  </si>
  <si>
    <t>Axel</t>
  </si>
  <si>
    <t>12/12/2003</t>
  </si>
  <si>
    <t>3 3</t>
  </si>
  <si>
    <t>MALIN</t>
  </si>
  <si>
    <t>Walter</t>
  </si>
  <si>
    <t>07/11/2003</t>
  </si>
  <si>
    <t>JOFFRE</t>
  </si>
  <si>
    <t>27/01/2003</t>
  </si>
  <si>
    <t>Eleonore</t>
  </si>
  <si>
    <t>15/10/2003</t>
  </si>
  <si>
    <t>ARTAUD</t>
  </si>
  <si>
    <t>24/04/2003</t>
  </si>
  <si>
    <t>Baptista</t>
  </si>
  <si>
    <t>09/03/2003</t>
  </si>
  <si>
    <t>LAUTIER</t>
  </si>
  <si>
    <t>10/01/2003</t>
  </si>
  <si>
    <t>23/05/2004</t>
  </si>
  <si>
    <t>DAZY</t>
  </si>
  <si>
    <t>07/08/2003</t>
  </si>
  <si>
    <t>Mathys</t>
  </si>
  <si>
    <t>24/08/2003</t>
  </si>
  <si>
    <t>RAVASCO</t>
  </si>
  <si>
    <t>Adrian</t>
  </si>
  <si>
    <t>15/08/2003</t>
  </si>
  <si>
    <t>Mohamed</t>
  </si>
  <si>
    <t>ISERN</t>
  </si>
  <si>
    <t>Isabelle</t>
  </si>
  <si>
    <t>15/03/2003</t>
  </si>
  <si>
    <t>DUPINAY</t>
  </si>
  <si>
    <t>16/07/2003</t>
  </si>
  <si>
    <t>PEREZ</t>
  </si>
  <si>
    <t>10/04/2003</t>
  </si>
  <si>
    <t>3PPRO</t>
  </si>
  <si>
    <t>JOUANNETAUD</t>
  </si>
  <si>
    <t>Dylan</t>
  </si>
  <si>
    <t>GRANAT</t>
  </si>
  <si>
    <t>10/02/2003</t>
  </si>
  <si>
    <t>SCHEER</t>
  </si>
  <si>
    <t>13/06/2003</t>
  </si>
  <si>
    <t>DIEUDEGARD</t>
  </si>
  <si>
    <t>Celio</t>
  </si>
  <si>
    <t>24/05/2003</t>
  </si>
  <si>
    <t>KHATAEV</t>
  </si>
  <si>
    <t>Mouladi</t>
  </si>
  <si>
    <t>01/12/2003</t>
  </si>
  <si>
    <t>Ryan</t>
  </si>
  <si>
    <t>08/12/2001</t>
  </si>
  <si>
    <t>PETITNIOT</t>
  </si>
  <si>
    <t>Ethan</t>
  </si>
  <si>
    <t>13/11/2003</t>
  </si>
  <si>
    <t>BRUZY</t>
  </si>
  <si>
    <t>06/10/2003</t>
  </si>
  <si>
    <t>ABBES</t>
  </si>
  <si>
    <t>Maachou</t>
  </si>
  <si>
    <t>18/03/2002</t>
  </si>
  <si>
    <t>Evann</t>
  </si>
  <si>
    <t>27/07/2003</t>
  </si>
  <si>
    <t>OLIVIER</t>
  </si>
  <si>
    <t>Mia</t>
  </si>
  <si>
    <t>26/02/2003</t>
  </si>
  <si>
    <t>PINTO</t>
  </si>
  <si>
    <t>07/07/2003</t>
  </si>
  <si>
    <t>16/05/2003</t>
  </si>
  <si>
    <t>27/05/2002</t>
  </si>
  <si>
    <t>Melissa</t>
  </si>
  <si>
    <t>08/10/2003</t>
  </si>
  <si>
    <t>AUTHAMAYOU</t>
  </si>
  <si>
    <t>04/11/2003</t>
  </si>
  <si>
    <t>OMS</t>
  </si>
  <si>
    <t>04/06/2003</t>
  </si>
  <si>
    <t>05/08/2003</t>
  </si>
  <si>
    <t>Alexia</t>
  </si>
  <si>
    <t>01/04/2003</t>
  </si>
  <si>
    <t>JANY</t>
  </si>
  <si>
    <t>Célia</t>
  </si>
  <si>
    <t>FERNANDES</t>
  </si>
  <si>
    <t>02/11/2003</t>
  </si>
  <si>
    <t>Marius</t>
  </si>
  <si>
    <t>30/01/2003</t>
  </si>
  <si>
    <t>GAUX</t>
  </si>
  <si>
    <t>FAURE</t>
  </si>
  <si>
    <t>Aurélien</t>
  </si>
  <si>
    <t>16/06/2002</t>
  </si>
  <si>
    <t>CAZALS</t>
  </si>
  <si>
    <t>17/03/2003</t>
  </si>
  <si>
    <t>09/07/2003</t>
  </si>
  <si>
    <t>BERVILLE</t>
  </si>
  <si>
    <t>14/01/2003</t>
  </si>
  <si>
    <t>Jessy</t>
  </si>
  <si>
    <t>05/05/2003</t>
  </si>
  <si>
    <t>Hannah</t>
  </si>
  <si>
    <t>10/10/2002</t>
  </si>
  <si>
    <t>DESLANDES</t>
  </si>
  <si>
    <t>27/01/2002</t>
  </si>
  <si>
    <t>NAUDEILLO</t>
  </si>
  <si>
    <t>Tristan</t>
  </si>
  <si>
    <t>08/07/2002</t>
  </si>
  <si>
    <t>MILLEVILLE</t>
  </si>
  <si>
    <t>Lucille</t>
  </si>
  <si>
    <t>13/02/2003</t>
  </si>
  <si>
    <t>NOGUERA BACON</t>
  </si>
  <si>
    <t>BARBEY</t>
  </si>
  <si>
    <t>Caroline</t>
  </si>
  <si>
    <t>01/01/2004</t>
  </si>
  <si>
    <t>BOURAS</t>
  </si>
  <si>
    <t>02/04/2002</t>
  </si>
  <si>
    <t>LEMAITRE</t>
  </si>
  <si>
    <t>30/09/2003</t>
  </si>
  <si>
    <t>SOLDO CORTES</t>
  </si>
  <si>
    <t>14/05/2003</t>
  </si>
  <si>
    <t>DELOYE</t>
  </si>
  <si>
    <t>17/01/2003</t>
  </si>
  <si>
    <t>Ludmilla</t>
  </si>
  <si>
    <t>12/05/2003</t>
  </si>
  <si>
    <t>POUZENS</t>
  </si>
  <si>
    <t>Satine</t>
  </si>
  <si>
    <t>Kilian</t>
  </si>
  <si>
    <t>31/12/2002</t>
  </si>
  <si>
    <t>VERA</t>
  </si>
  <si>
    <t>05/07/2003</t>
  </si>
  <si>
    <t>Marjolaine</t>
  </si>
  <si>
    <t>11/06/2003</t>
  </si>
  <si>
    <t>Marie</t>
  </si>
  <si>
    <t>19/02/2003</t>
  </si>
  <si>
    <t>LARREY</t>
  </si>
  <si>
    <t>Nais</t>
  </si>
  <si>
    <t>17/12/2002</t>
  </si>
  <si>
    <t>GONNOT</t>
  </si>
  <si>
    <t>Roxane</t>
  </si>
  <si>
    <t>21/08/2002</t>
  </si>
  <si>
    <t>BARIDA</t>
  </si>
  <si>
    <t>Audrey</t>
  </si>
  <si>
    <t>PRZYBYLSKI</t>
  </si>
  <si>
    <t>Maylis</t>
  </si>
  <si>
    <t>29/09/2003</t>
  </si>
  <si>
    <t>TAILLET</t>
  </si>
  <si>
    <t>PHARAZYN</t>
  </si>
  <si>
    <t>Ilona</t>
  </si>
  <si>
    <t>22/05/2003</t>
  </si>
  <si>
    <t>Slavomir</t>
  </si>
  <si>
    <t>27/11/2003</t>
  </si>
  <si>
    <t>Gabriel</t>
  </si>
  <si>
    <t>07/04/2003</t>
  </si>
  <si>
    <t>PEDOUSSAT</t>
  </si>
  <si>
    <t>Victoria</t>
  </si>
  <si>
    <t>06/03/2003</t>
  </si>
  <si>
    <t>BERNABÉ</t>
  </si>
  <si>
    <t>17/12/2003</t>
  </si>
  <si>
    <t>Matthias</t>
  </si>
  <si>
    <t>21/03/2001</t>
  </si>
  <si>
    <t>18/12/2003</t>
  </si>
  <si>
    <t>12/08/2002</t>
  </si>
  <si>
    <t>QUANDALLE</t>
  </si>
  <si>
    <t>Luka</t>
  </si>
  <si>
    <t>Mayline</t>
  </si>
  <si>
    <t>23/12/2003</t>
  </si>
  <si>
    <t>PINAUD</t>
  </si>
  <si>
    <t>PIEDRAHITA ALONSO</t>
  </si>
  <si>
    <t>Maria Sol</t>
  </si>
  <si>
    <t>25/03/2002</t>
  </si>
  <si>
    <t>NICOLAS</t>
  </si>
  <si>
    <t>26/05/2003</t>
  </si>
  <si>
    <t>ALGRIN</t>
  </si>
  <si>
    <t>Loreleï</t>
  </si>
  <si>
    <t>11/10/2003</t>
  </si>
  <si>
    <t>18/06/2002</t>
  </si>
  <si>
    <t>RIBAS</t>
  </si>
  <si>
    <t>Alizée</t>
  </si>
  <si>
    <t>MAILLARD</t>
  </si>
  <si>
    <t>MARTINS PEDREIRA</t>
  </si>
  <si>
    <t>07/08/2002</t>
  </si>
  <si>
    <t>BEJAUD</t>
  </si>
  <si>
    <t>Miguel</t>
  </si>
  <si>
    <t>Quentin</t>
  </si>
  <si>
    <t>LAFITTE</t>
  </si>
  <si>
    <t>TRINQUIER</t>
  </si>
  <si>
    <t>Simon</t>
  </si>
  <si>
    <t>Loïs</t>
  </si>
  <si>
    <t>2°</t>
  </si>
  <si>
    <t>1°-T</t>
  </si>
  <si>
    <t>Amis</t>
  </si>
  <si>
    <t>Mn</t>
  </si>
  <si>
    <t>RIFF</t>
  </si>
  <si>
    <t>PM</t>
  </si>
  <si>
    <t>14/12/2000</t>
  </si>
  <si>
    <t>TES</t>
  </si>
  <si>
    <t>GHIRARD</t>
  </si>
  <si>
    <t>Lauryne</t>
  </si>
  <si>
    <t>21/09/2001</t>
  </si>
  <si>
    <t>1S1</t>
  </si>
  <si>
    <t>21/09/2000</t>
  </si>
  <si>
    <t>DUFF</t>
  </si>
  <si>
    <t>Florence</t>
  </si>
  <si>
    <t>14/04/2002</t>
  </si>
  <si>
    <t>2 6</t>
  </si>
  <si>
    <t>ORTEGA</t>
  </si>
  <si>
    <t>18/04/2001</t>
  </si>
  <si>
    <t>CAMPION</t>
  </si>
  <si>
    <t>Leana</t>
  </si>
  <si>
    <t>12/08/2001</t>
  </si>
  <si>
    <t>WALSER</t>
  </si>
  <si>
    <t xml:space="preserve">2 6 </t>
  </si>
  <si>
    <t>04/03/2002</t>
  </si>
  <si>
    <t>FROUIN</t>
  </si>
  <si>
    <t>Méghan</t>
  </si>
  <si>
    <t>NA</t>
  </si>
  <si>
    <t>09/11/2001</t>
  </si>
  <si>
    <t>GUISSARD</t>
  </si>
  <si>
    <t>23/05/2002</t>
  </si>
  <si>
    <t>HEDLEY</t>
  </si>
  <si>
    <t>Elise</t>
  </si>
  <si>
    <t>13/11/2001</t>
  </si>
  <si>
    <t>1L</t>
  </si>
  <si>
    <t>CATTEAU</t>
  </si>
  <si>
    <t>Madelon</t>
  </si>
  <si>
    <t>28/05/2003</t>
  </si>
  <si>
    <t>PENDRY</t>
  </si>
  <si>
    <t>Shawna</t>
  </si>
  <si>
    <t>05/04/2002</t>
  </si>
  <si>
    <t>2 2</t>
  </si>
  <si>
    <t>LE BRIS</t>
  </si>
  <si>
    <t>14/04/2003</t>
  </si>
  <si>
    <t>MARSAC</t>
  </si>
  <si>
    <t>Eva</t>
  </si>
  <si>
    <t>23/01/2001</t>
  </si>
  <si>
    <t>SGARAMELLA</t>
  </si>
  <si>
    <t>Clara</t>
  </si>
  <si>
    <t>18/03/2001</t>
  </si>
  <si>
    <t>1ES</t>
  </si>
  <si>
    <t>REBIHA</t>
  </si>
  <si>
    <t>Amel</t>
  </si>
  <si>
    <t>16/08/2002</t>
  </si>
  <si>
    <t>DELARIS</t>
  </si>
  <si>
    <t>Prune</t>
  </si>
  <si>
    <t>VL</t>
  </si>
  <si>
    <t>25/01/2001</t>
  </si>
  <si>
    <t>TS1</t>
  </si>
  <si>
    <t>MORRAL FERRANDIS</t>
  </si>
  <si>
    <t>23/07/2002</t>
  </si>
  <si>
    <t>REDOR</t>
  </si>
  <si>
    <t>06/03/2001</t>
  </si>
  <si>
    <t>HEBRARD</t>
  </si>
  <si>
    <t>08/06/2002</t>
  </si>
  <si>
    <t>2 1</t>
  </si>
  <si>
    <t>DUBOIS</t>
  </si>
  <si>
    <t>Laetitia</t>
  </si>
  <si>
    <t>29/04/2001</t>
  </si>
  <si>
    <t>1S2</t>
  </si>
  <si>
    <t>BEDEL</t>
  </si>
  <si>
    <t>Lara</t>
  </si>
  <si>
    <t>07/05/2002</t>
  </si>
  <si>
    <t>PERELLO ACHFARI</t>
  </si>
  <si>
    <t>Ariadna</t>
  </si>
  <si>
    <t>19/08/2002</t>
  </si>
  <si>
    <t>2 3</t>
  </si>
  <si>
    <t>VIGOUROUX</t>
  </si>
  <si>
    <t>MARTIN--CHENAULT</t>
  </si>
  <si>
    <t>Paula</t>
  </si>
  <si>
    <t>27/11/2001</t>
  </si>
  <si>
    <t>DUCARD</t>
  </si>
  <si>
    <t>Adeline</t>
  </si>
  <si>
    <t>02/10/2001</t>
  </si>
  <si>
    <t>GALLARDA</t>
  </si>
  <si>
    <t>18/08/2002</t>
  </si>
  <si>
    <t>POUTSMA</t>
  </si>
  <si>
    <t>Selma</t>
  </si>
  <si>
    <t>ST</t>
  </si>
  <si>
    <t>14/05/1999</t>
  </si>
  <si>
    <t>MIRAMONTES--MATHIEU</t>
  </si>
  <si>
    <t>Elisa</t>
  </si>
  <si>
    <t>05/09/2001</t>
  </si>
  <si>
    <t>EXIGA</t>
  </si>
  <si>
    <t>Anouk</t>
  </si>
  <si>
    <t>28/12/2002</t>
  </si>
  <si>
    <t>Lea</t>
  </si>
  <si>
    <t>07/05/2000</t>
  </si>
  <si>
    <t>TS2</t>
  </si>
  <si>
    <t>DEVELAY</t>
  </si>
  <si>
    <t>Alais Eugenie Assunta</t>
  </si>
  <si>
    <t>28/03/2002</t>
  </si>
  <si>
    <t>2 5</t>
  </si>
  <si>
    <t>AYBRAM</t>
  </si>
  <si>
    <t>Aliènor</t>
  </si>
  <si>
    <t>IZART</t>
  </si>
  <si>
    <t>Maëva</t>
  </si>
  <si>
    <t>SOULA</t>
  </si>
  <si>
    <t>09/09/2002</t>
  </si>
  <si>
    <t>PERNA</t>
  </si>
  <si>
    <t>Ylena Colette Roseline</t>
  </si>
  <si>
    <t>25/09/2002</t>
  </si>
  <si>
    <t>REMBERT</t>
  </si>
  <si>
    <t>Eléonore</t>
  </si>
  <si>
    <t>09/05/2001</t>
  </si>
  <si>
    <t>31/03/2000</t>
  </si>
  <si>
    <t>17/06/2002</t>
  </si>
  <si>
    <t>30/01/2001</t>
  </si>
  <si>
    <t>Carlota</t>
  </si>
  <si>
    <t>19/11/2001</t>
  </si>
  <si>
    <t>GAUCI</t>
  </si>
  <si>
    <t>19/09/2002</t>
  </si>
  <si>
    <t>DE PASTORS</t>
  </si>
  <si>
    <t>Melyssa</t>
  </si>
  <si>
    <t>27/03/2000</t>
  </si>
  <si>
    <t>GABENS</t>
  </si>
  <si>
    <t>09/04/2000</t>
  </si>
  <si>
    <t>ALVES SANTOS</t>
  </si>
  <si>
    <t>Cassiele</t>
  </si>
  <si>
    <t>05/08/2000</t>
  </si>
  <si>
    <t>1-STMG</t>
  </si>
  <si>
    <t>MACHADO</t>
  </si>
  <si>
    <t>03/01/2001</t>
  </si>
  <si>
    <t>DAM</t>
  </si>
  <si>
    <t>Prunelle</t>
  </si>
  <si>
    <t>27/12/2001</t>
  </si>
  <si>
    <t>Maelis</t>
  </si>
  <si>
    <t>06/07/2000</t>
  </si>
  <si>
    <t>COLOMINES</t>
  </si>
  <si>
    <t>Elsa</t>
  </si>
  <si>
    <t>10/07/2002</t>
  </si>
  <si>
    <t>GARCIN</t>
  </si>
  <si>
    <t>Karla-Ines</t>
  </si>
  <si>
    <t>07/10/2001</t>
  </si>
  <si>
    <t>ETTAKI</t>
  </si>
  <si>
    <t>Sara</t>
  </si>
  <si>
    <t>18/12/2002</t>
  </si>
  <si>
    <t>SALGUEIRA</t>
  </si>
  <si>
    <t>Luan</t>
  </si>
  <si>
    <t>01/01/2001</t>
  </si>
  <si>
    <t>MOREAU</t>
  </si>
  <si>
    <t>Leia</t>
  </si>
  <si>
    <t>10/09/2002</t>
  </si>
  <si>
    <t>2 4</t>
  </si>
  <si>
    <t>DELALEE</t>
  </si>
  <si>
    <t>Dulciane</t>
  </si>
  <si>
    <t>31/01/2002</t>
  </si>
  <si>
    <t>HAEMMERLE</t>
  </si>
  <si>
    <t>Joséphine</t>
  </si>
  <si>
    <t>16/05/2002</t>
  </si>
  <si>
    <t>JEHL</t>
  </si>
  <si>
    <t>Marina</t>
  </si>
  <si>
    <t>05/12/2001</t>
  </si>
  <si>
    <t>15/01/2000</t>
  </si>
  <si>
    <t>Solene</t>
  </si>
  <si>
    <t>04/08/2000</t>
  </si>
  <si>
    <t>SORRENTINO</t>
  </si>
  <si>
    <t>06/12/2000</t>
  </si>
  <si>
    <t>SAIBI</t>
  </si>
  <si>
    <t>Meissane</t>
  </si>
  <si>
    <t>22/09/2001</t>
  </si>
  <si>
    <t>1ARCU</t>
  </si>
  <si>
    <t>Lydia</t>
  </si>
  <si>
    <t>11/07/2002</t>
  </si>
  <si>
    <t>VAQUE</t>
  </si>
  <si>
    <t>26/05/2001</t>
  </si>
  <si>
    <t>RODRIGUEZ QUINTANA</t>
  </si>
  <si>
    <t>Kendaly Andrea</t>
  </si>
  <si>
    <t>24/06/2000</t>
  </si>
  <si>
    <t>THIBAL</t>
  </si>
  <si>
    <t>23/06/2000</t>
  </si>
  <si>
    <t>BOMBARDO</t>
  </si>
  <si>
    <t>02/08/2001</t>
  </si>
  <si>
    <t>MACCARI</t>
  </si>
  <si>
    <t>15/03/2001</t>
  </si>
  <si>
    <t>DAUTRY</t>
  </si>
  <si>
    <t>08/04/2001</t>
  </si>
  <si>
    <t>17/03/2002</t>
  </si>
  <si>
    <t>CRAMBES-PARCE</t>
  </si>
  <si>
    <t>22/04/2001</t>
  </si>
  <si>
    <t>Marine - Sophie</t>
  </si>
  <si>
    <t>19/08/2000</t>
  </si>
  <si>
    <t>Salome</t>
  </si>
  <si>
    <t>07/03/2001</t>
  </si>
  <si>
    <t>LAFFOND</t>
  </si>
  <si>
    <t>Amy</t>
  </si>
  <si>
    <t>12/12/2002</t>
  </si>
  <si>
    <t>BOCCARDI</t>
  </si>
  <si>
    <t>Rosie</t>
  </si>
  <si>
    <t>13/09/2002</t>
  </si>
  <si>
    <t>TUBAU</t>
  </si>
  <si>
    <t>17/11/2000</t>
  </si>
  <si>
    <t>BORGI</t>
  </si>
  <si>
    <t>Tatiana</t>
  </si>
  <si>
    <t>02/07/2000</t>
  </si>
  <si>
    <t>23/11/2002</t>
  </si>
  <si>
    <t>REVILLE</t>
  </si>
  <si>
    <t>03/01/2002</t>
  </si>
  <si>
    <t>GRAFF</t>
  </si>
  <si>
    <t>Marielle</t>
  </si>
  <si>
    <t>22/04/2002</t>
  </si>
  <si>
    <t>DELIAS</t>
  </si>
  <si>
    <t>Selena</t>
  </si>
  <si>
    <t>08/09/2001</t>
  </si>
  <si>
    <t>GILIS - MEZIAN</t>
  </si>
  <si>
    <t>Maéva</t>
  </si>
  <si>
    <t>30/07/2000</t>
  </si>
  <si>
    <t>TSTMG</t>
  </si>
  <si>
    <t>MARGALL</t>
  </si>
  <si>
    <t>Mylene</t>
  </si>
  <si>
    <t>16/02/2001</t>
  </si>
  <si>
    <t>BALLESTER</t>
  </si>
  <si>
    <t>12/09/2000</t>
  </si>
  <si>
    <t>VERA Y SANCHEZ</t>
  </si>
  <si>
    <t>02/09/2001</t>
  </si>
  <si>
    <t>SORS</t>
  </si>
  <si>
    <t>24/08/2001</t>
  </si>
  <si>
    <t>TRUY</t>
  </si>
  <si>
    <t>19/12/2000</t>
  </si>
  <si>
    <t>TARCU</t>
  </si>
  <si>
    <t>TISSANDIER</t>
  </si>
  <si>
    <t>Nicolina</t>
  </si>
  <si>
    <t>13/06/2001</t>
  </si>
  <si>
    <t>12/04/2002</t>
  </si>
  <si>
    <t>2ARCU</t>
  </si>
  <si>
    <t>31/03/2002</t>
  </si>
  <si>
    <t>LECERF</t>
  </si>
  <si>
    <t>11/06/2002</t>
  </si>
  <si>
    <t>Leane</t>
  </si>
  <si>
    <t>30/07/2001</t>
  </si>
  <si>
    <t>GROSSI</t>
  </si>
  <si>
    <t>29/11/2001</t>
  </si>
  <si>
    <t>LAGIRARDE</t>
  </si>
  <si>
    <t>12/01/2002</t>
  </si>
  <si>
    <t>AREVALO</t>
  </si>
  <si>
    <t>19/04/2000</t>
  </si>
  <si>
    <t>ROMERO</t>
  </si>
  <si>
    <t>09/06/2000</t>
  </si>
  <si>
    <t>09/09/2001</t>
  </si>
  <si>
    <t>MORE</t>
  </si>
  <si>
    <t>Colleen</t>
  </si>
  <si>
    <t>08/11/2001</t>
  </si>
  <si>
    <t>SERRANO I DIAZ</t>
  </si>
  <si>
    <t>03/05/2001</t>
  </si>
  <si>
    <t>VALERO NINO</t>
  </si>
  <si>
    <t>Nikol</t>
  </si>
  <si>
    <t>Estelle</t>
  </si>
  <si>
    <t>08/01/2002</t>
  </si>
  <si>
    <t>GUERDIN</t>
  </si>
  <si>
    <t>12/09/2001</t>
  </si>
  <si>
    <t>GUERRERO</t>
  </si>
  <si>
    <t>07/12/2002</t>
  </si>
  <si>
    <t>FLAMAND</t>
  </si>
  <si>
    <t>02/10/2002</t>
  </si>
  <si>
    <t>BON</t>
  </si>
  <si>
    <t>05/06/1999</t>
  </si>
  <si>
    <t>CHARLES DOMINIQUE</t>
  </si>
  <si>
    <t>17/07/2000</t>
  </si>
  <si>
    <t>TL</t>
  </si>
  <si>
    <t>KAMEL</t>
  </si>
  <si>
    <t>27/12/2002</t>
  </si>
  <si>
    <t>FOREST GALLICIAN</t>
  </si>
  <si>
    <t>Margot</t>
  </si>
  <si>
    <t>28/07/2000</t>
  </si>
  <si>
    <t>SEIGNOL</t>
  </si>
  <si>
    <t>09/12/2002</t>
  </si>
  <si>
    <t>KRUGEL</t>
  </si>
  <si>
    <t>Alissia</t>
  </si>
  <si>
    <t>30/08/2002</t>
  </si>
  <si>
    <t>GUIRAUD</t>
  </si>
  <si>
    <t>15/11/2002</t>
  </si>
  <si>
    <t>EL ALLAOUI</t>
  </si>
  <si>
    <t>Mariam</t>
  </si>
  <si>
    <t>10/05/2002</t>
  </si>
  <si>
    <t>PELLETIER</t>
  </si>
  <si>
    <t>Lou-Anne</t>
  </si>
  <si>
    <t>21/06/2001</t>
  </si>
  <si>
    <t>SCHENCK</t>
  </si>
  <si>
    <t>04/04/2002</t>
  </si>
  <si>
    <t>JOUVE</t>
  </si>
  <si>
    <t>BARTHELEMI-PAGES</t>
  </si>
  <si>
    <t>Lili</t>
  </si>
  <si>
    <t>05/02/2001</t>
  </si>
  <si>
    <t>LE CORRE</t>
  </si>
  <si>
    <t>Lisa</t>
  </si>
  <si>
    <t>PAGANO</t>
  </si>
  <si>
    <t>18/01/2002</t>
  </si>
  <si>
    <t>LESADE</t>
  </si>
  <si>
    <t>Elora</t>
  </si>
  <si>
    <t>16/08/2001</t>
  </si>
  <si>
    <t>02/06/2001</t>
  </si>
  <si>
    <t>FLEURANT</t>
  </si>
  <si>
    <t>Lucile</t>
  </si>
  <si>
    <t>20/04/2000</t>
  </si>
  <si>
    <t>Melanie</t>
  </si>
  <si>
    <t>17/11/2001</t>
  </si>
  <si>
    <t>MARTINEZ CLAROS</t>
  </si>
  <si>
    <t>Yeserli</t>
  </si>
  <si>
    <t>27/10/2001</t>
  </si>
  <si>
    <t>BERLIC- PLANES</t>
  </si>
  <si>
    <t>Sandra</t>
  </si>
  <si>
    <t>23/10/2001</t>
  </si>
  <si>
    <t>27/08/2001</t>
  </si>
  <si>
    <t>29/07/2001</t>
  </si>
  <si>
    <t>BEAUX</t>
  </si>
  <si>
    <t>ROLLET</t>
  </si>
  <si>
    <t>Anne-Gaëlle</t>
  </si>
  <si>
    <t>03/08/2001</t>
  </si>
  <si>
    <t>MONTELLA</t>
  </si>
  <si>
    <t>21/03/2002</t>
  </si>
  <si>
    <t>SOVEAUX</t>
  </si>
  <si>
    <t>Laure</t>
  </si>
  <si>
    <t>25/07/2002</t>
  </si>
  <si>
    <t>Reane</t>
  </si>
  <si>
    <t>02/08/2002</t>
  </si>
  <si>
    <t>02/05/2002</t>
  </si>
  <si>
    <t>CALATRAVA GOMEZ</t>
  </si>
  <si>
    <t>Elisabet</t>
  </si>
  <si>
    <t>17/05/2001</t>
  </si>
  <si>
    <t>AUVRAY</t>
  </si>
  <si>
    <t>Gwenn</t>
  </si>
  <si>
    <t>14/06/2001</t>
  </si>
  <si>
    <t>ROSING-PERTERSEN</t>
  </si>
  <si>
    <t>Kristine</t>
  </si>
  <si>
    <t>08/06/2001</t>
  </si>
  <si>
    <t>CLAIS GHIGLIONE</t>
  </si>
  <si>
    <t>24/02/2000</t>
  </si>
  <si>
    <t>HENRIC</t>
  </si>
  <si>
    <t>Fiona</t>
  </si>
  <si>
    <t>06/11/2001</t>
  </si>
  <si>
    <t>GUILLARD</t>
  </si>
  <si>
    <t>10/06/2002</t>
  </si>
  <si>
    <t>RAKOTOFIRINGA</t>
  </si>
  <si>
    <t>Maurane</t>
  </si>
  <si>
    <t>21/11/2000</t>
  </si>
  <si>
    <t>Vanessa</t>
  </si>
  <si>
    <t>11/10/2000</t>
  </si>
  <si>
    <t>SOLER</t>
  </si>
  <si>
    <t>Alisson</t>
  </si>
  <si>
    <t>22/11/2001</t>
  </si>
  <si>
    <t>FERREIRA CRESPO</t>
  </si>
  <si>
    <t>Claudia</t>
  </si>
  <si>
    <t>15/03/2002</t>
  </si>
  <si>
    <t>GADEL</t>
  </si>
  <si>
    <t>30/08/2001</t>
  </si>
  <si>
    <t>PASQUINI</t>
  </si>
  <si>
    <t>14/08/2002</t>
  </si>
  <si>
    <t>22/01/2002</t>
  </si>
  <si>
    <t>01/10/2002</t>
  </si>
  <si>
    <t>PIEDRA CREUS</t>
  </si>
  <si>
    <t>29/11/2000</t>
  </si>
  <si>
    <t>Alix</t>
  </si>
  <si>
    <t>14/04/2001</t>
  </si>
  <si>
    <t>HARDELIN</t>
  </si>
  <si>
    <t>26/07/2001</t>
  </si>
  <si>
    <t>SH-1</t>
  </si>
  <si>
    <t>COURCIERES</t>
  </si>
  <si>
    <t>SH</t>
  </si>
  <si>
    <t>SH-2</t>
  </si>
  <si>
    <t>DEFER</t>
  </si>
  <si>
    <t>L1</t>
  </si>
  <si>
    <t>STAPS</t>
  </si>
  <si>
    <t>VH-1</t>
  </si>
  <si>
    <t>CARBOU</t>
  </si>
  <si>
    <t>Juan</t>
  </si>
  <si>
    <t>Coach</t>
  </si>
  <si>
    <t>VH</t>
  </si>
  <si>
    <t>SH-3</t>
  </si>
  <si>
    <t>BRAU VILLARO</t>
  </si>
  <si>
    <t>Sergi</t>
  </si>
  <si>
    <t>LALA</t>
  </si>
  <si>
    <t>Loris</t>
  </si>
  <si>
    <t>SH-4</t>
  </si>
  <si>
    <t>JUILLAGUET</t>
  </si>
  <si>
    <t>Will</t>
  </si>
  <si>
    <t>L3</t>
  </si>
  <si>
    <t>DUMAS</t>
  </si>
  <si>
    <t>03/06/2000</t>
  </si>
  <si>
    <t>FERRIES</t>
  </si>
  <si>
    <t>FERRE- -JULIA</t>
  </si>
  <si>
    <t>11/01/1999</t>
  </si>
  <si>
    <t>SH-5</t>
  </si>
  <si>
    <t>LASCOMBES</t>
  </si>
  <si>
    <t>Uriel - Arthur</t>
  </si>
  <si>
    <t>24/03/2000</t>
  </si>
  <si>
    <t>BRENON</t>
  </si>
  <si>
    <t>Kyllian</t>
  </si>
  <si>
    <t>15/09/2000</t>
  </si>
  <si>
    <t>SH-6</t>
  </si>
  <si>
    <t>PUECH</t>
  </si>
  <si>
    <t>Charly</t>
  </si>
  <si>
    <t>RICHARD</t>
  </si>
  <si>
    <t>Léo</t>
  </si>
  <si>
    <t>13/05/2001</t>
  </si>
  <si>
    <t>RAICH</t>
  </si>
  <si>
    <t>Jan</t>
  </si>
  <si>
    <t>20/08/2000</t>
  </si>
  <si>
    <t>ADAM</t>
  </si>
  <si>
    <t>05/04/2001</t>
  </si>
  <si>
    <t>BECHE</t>
  </si>
  <si>
    <t>19/02/2001</t>
  </si>
  <si>
    <t>FABRE</t>
  </si>
  <si>
    <t>Thibault</t>
  </si>
  <si>
    <t>07/12/2000</t>
  </si>
  <si>
    <t>SANFILIPPO</t>
  </si>
  <si>
    <t>09/03/2002</t>
  </si>
  <si>
    <t>OURLIAC</t>
  </si>
  <si>
    <t>26/12/2002</t>
  </si>
  <si>
    <t>BAQUE</t>
  </si>
  <si>
    <t>03/07/2002</t>
  </si>
  <si>
    <t>VINCENDEAU</t>
  </si>
  <si>
    <t>14/03/2002</t>
  </si>
  <si>
    <t>FOSSEY</t>
  </si>
  <si>
    <t>Vivien</t>
  </si>
  <si>
    <t>BONNET</t>
  </si>
  <si>
    <t>07/08/2000</t>
  </si>
  <si>
    <t>24/04/2001</t>
  </si>
  <si>
    <t>Sami</t>
  </si>
  <si>
    <t>12/01/2001</t>
  </si>
  <si>
    <t>COUFFIGNAL</t>
  </si>
  <si>
    <t>SH-7</t>
  </si>
  <si>
    <t>CHEVAUCHE</t>
  </si>
  <si>
    <t>L2</t>
  </si>
  <si>
    <t>ES</t>
  </si>
  <si>
    <t>CARRE</t>
  </si>
  <si>
    <t>14/09/2002</t>
  </si>
  <si>
    <t>SH-8</t>
  </si>
  <si>
    <t>COMELLAS</t>
  </si>
  <si>
    <t>Oriol</t>
  </si>
  <si>
    <t>Aymeric</t>
  </si>
  <si>
    <t>05/06/2000</t>
  </si>
  <si>
    <t>CASES</t>
  </si>
  <si>
    <t>Leopold</t>
  </si>
  <si>
    <t>SH-9</t>
  </si>
  <si>
    <t>DARE</t>
  </si>
  <si>
    <t>Sébastien</t>
  </si>
  <si>
    <t>EM</t>
  </si>
  <si>
    <t>LEROY</t>
  </si>
  <si>
    <t>Alessio</t>
  </si>
  <si>
    <t>09/08/2000</t>
  </si>
  <si>
    <t>02/12/2001</t>
  </si>
  <si>
    <t>TRANCHAT</t>
  </si>
  <si>
    <t>GIULIANI</t>
  </si>
  <si>
    <t>24/01/2000</t>
  </si>
  <si>
    <t>SEYSEN</t>
  </si>
  <si>
    <t>23/07/2000</t>
  </si>
  <si>
    <t>METTETAL</t>
  </si>
  <si>
    <t>18/04/2000</t>
  </si>
  <si>
    <t>MOISE</t>
  </si>
  <si>
    <t>02/05/2001</t>
  </si>
  <si>
    <t>GRUART</t>
  </si>
  <si>
    <t>Leo</t>
  </si>
  <si>
    <t>03/09/2002</t>
  </si>
  <si>
    <t>15/01/2002</t>
  </si>
  <si>
    <t>ROIG</t>
  </si>
  <si>
    <t>10/04/2002</t>
  </si>
  <si>
    <t>MAURY-PENELON</t>
  </si>
  <si>
    <t>Mateo</t>
  </si>
  <si>
    <t>GLAIS</t>
  </si>
  <si>
    <t>20/03/2002</t>
  </si>
  <si>
    <t>18/07/1999</t>
  </si>
  <si>
    <t>VH-2</t>
  </si>
  <si>
    <t>DESCOURVIERES Mjr</t>
  </si>
  <si>
    <t>CNEC</t>
  </si>
  <si>
    <t>POUSSIN</t>
  </si>
  <si>
    <t>08/09/2000</t>
  </si>
  <si>
    <t>25/08/2002</t>
  </si>
  <si>
    <t>FERRAN</t>
  </si>
  <si>
    <t>Pablo</t>
  </si>
  <si>
    <t>23/01/2000</t>
  </si>
  <si>
    <t>BAILLY</t>
  </si>
  <si>
    <t>14/01/1999</t>
  </si>
  <si>
    <t>Basile</t>
  </si>
  <si>
    <t>20/12/2002</t>
  </si>
  <si>
    <t>MASSOT</t>
  </si>
  <si>
    <t>12/02/2002</t>
  </si>
  <si>
    <t>VH-3</t>
  </si>
  <si>
    <t>Lionel</t>
  </si>
  <si>
    <t>Prof</t>
  </si>
  <si>
    <t>CROS</t>
  </si>
  <si>
    <t>SH-10</t>
  </si>
  <si>
    <t>PAYEN</t>
  </si>
  <si>
    <t>LOUISERRE</t>
  </si>
  <si>
    <t>BOUSSETTA</t>
  </si>
  <si>
    <t>Fahed</t>
  </si>
  <si>
    <t>27/06/2002</t>
  </si>
  <si>
    <t>03/02/2002</t>
  </si>
  <si>
    <t>GUILLOT</t>
  </si>
  <si>
    <t>01/01/2003</t>
  </si>
  <si>
    <t>KONATE- - PRAT</t>
  </si>
  <si>
    <t>29/03/2002</t>
  </si>
  <si>
    <t>ROSSELL-TAFALLA</t>
  </si>
  <si>
    <t>24/11/2000</t>
  </si>
  <si>
    <t>HAAS</t>
  </si>
  <si>
    <t>Ivan</t>
  </si>
  <si>
    <t>31/10/2000</t>
  </si>
  <si>
    <t>ESTRAGUES</t>
  </si>
  <si>
    <t>Remy</t>
  </si>
  <si>
    <t>10/12/2001</t>
  </si>
  <si>
    <t>CHRESTIA</t>
  </si>
  <si>
    <t>Erwan</t>
  </si>
  <si>
    <t>AGUILERA</t>
  </si>
  <si>
    <t>12/03/2002</t>
  </si>
  <si>
    <t>BOSOM</t>
  </si>
  <si>
    <t>08/08/2002</t>
  </si>
  <si>
    <t>DESSANDIER</t>
  </si>
  <si>
    <t>21/05/2001</t>
  </si>
  <si>
    <t>NIETO</t>
  </si>
  <si>
    <t>13/04/2000</t>
  </si>
  <si>
    <t>VLAOVIC</t>
  </si>
  <si>
    <t>28/01/2000</t>
  </si>
  <si>
    <t>LIPPI</t>
  </si>
  <si>
    <t>19/12/2001</t>
  </si>
  <si>
    <t>VH-4</t>
  </si>
  <si>
    <t>Gendarme</t>
  </si>
  <si>
    <t>08/02/2000</t>
  </si>
  <si>
    <t>MOURRUT</t>
  </si>
  <si>
    <t>27/04/2002</t>
  </si>
  <si>
    <t>BAYO</t>
  </si>
  <si>
    <t>Chico</t>
  </si>
  <si>
    <t>15/09/2002</t>
  </si>
  <si>
    <t>TRUJOLS</t>
  </si>
  <si>
    <t>Unai</t>
  </si>
  <si>
    <t>31/10/2002</t>
  </si>
  <si>
    <t>SH-11</t>
  </si>
  <si>
    <t>VALERO</t>
  </si>
  <si>
    <t>MILANESI -GIRAUDO</t>
  </si>
  <si>
    <t>Maceo</t>
  </si>
  <si>
    <t>09/10/2002</t>
  </si>
  <si>
    <t>SH-12</t>
  </si>
  <si>
    <t>FERNANDEZ</t>
  </si>
  <si>
    <t>SAVALLE</t>
  </si>
  <si>
    <t>12/07/2001</t>
  </si>
  <si>
    <t>PALMIE</t>
  </si>
  <si>
    <t>Hubert</t>
  </si>
  <si>
    <t>SF-1</t>
  </si>
  <si>
    <t>SF</t>
  </si>
  <si>
    <t>SH-13</t>
  </si>
  <si>
    <t>CHEZE</t>
  </si>
  <si>
    <t>FOUBERT</t>
  </si>
  <si>
    <t>Arnaud</t>
  </si>
  <si>
    <t>04/04/2001</t>
  </si>
  <si>
    <t>PLUS GOURDON</t>
  </si>
  <si>
    <t>12/12/2001</t>
  </si>
  <si>
    <t>MASSOL</t>
  </si>
  <si>
    <t>Karl</t>
  </si>
  <si>
    <t>23/07/2001</t>
  </si>
  <si>
    <t>TRUPIN</t>
  </si>
  <si>
    <t>05/11/2001</t>
  </si>
  <si>
    <t>PAPALIA</t>
  </si>
  <si>
    <t>Ugo</t>
  </si>
  <si>
    <t>08/07/2000</t>
  </si>
  <si>
    <t>AMRI</t>
  </si>
  <si>
    <t>Heidi</t>
  </si>
  <si>
    <t>21/04/2001</t>
  </si>
  <si>
    <t>VANBALBERGHE</t>
  </si>
  <si>
    <t>Fabian</t>
  </si>
  <si>
    <t>23/01/2002</t>
  </si>
  <si>
    <t>SH-14</t>
  </si>
  <si>
    <t>RIVAS</t>
  </si>
  <si>
    <t>Jason</t>
  </si>
  <si>
    <t>DE MAURY</t>
  </si>
  <si>
    <t>15/07/2002</t>
  </si>
  <si>
    <t>23/03/2000</t>
  </si>
  <si>
    <t>25/01/2002</t>
  </si>
  <si>
    <t>ESCALANTE ARTIS</t>
  </si>
  <si>
    <t>Joaquin</t>
  </si>
  <si>
    <t>23/08/2002</t>
  </si>
  <si>
    <t>SH-15</t>
  </si>
  <si>
    <t>PUBERT</t>
  </si>
  <si>
    <t>Jérémie</t>
  </si>
  <si>
    <t>Lycée</t>
  </si>
  <si>
    <t>BASTOUL</t>
  </si>
  <si>
    <t>03/03/2000</t>
  </si>
  <si>
    <t>BERLAGUET</t>
  </si>
  <si>
    <t>17/08/2000</t>
  </si>
  <si>
    <t>GILI MARTINEZ</t>
  </si>
  <si>
    <t>Nils</t>
  </si>
  <si>
    <t>16/07/2002</t>
  </si>
  <si>
    <t>VENDEROTTE</t>
  </si>
  <si>
    <t>25/07/2001</t>
  </si>
  <si>
    <t>DELICES</t>
  </si>
  <si>
    <t>Jean Marc</t>
  </si>
  <si>
    <t>19/03/2000</t>
  </si>
  <si>
    <t>Carlos</t>
  </si>
  <si>
    <t>02/06/2000</t>
  </si>
  <si>
    <t>RIU</t>
  </si>
  <si>
    <t>25/06/2000</t>
  </si>
  <si>
    <t>PRUVOT MAZY</t>
  </si>
  <si>
    <t>06/01/2002</t>
  </si>
  <si>
    <t>TRAORE</t>
  </si>
  <si>
    <t>Cheickna</t>
  </si>
  <si>
    <t>18/08/1999</t>
  </si>
  <si>
    <t>SF-2</t>
  </si>
  <si>
    <t>SCHOENENBERGER</t>
  </si>
  <si>
    <t>KADRI</t>
  </si>
  <si>
    <t>Ilyace</t>
  </si>
  <si>
    <t>08/09/1999</t>
  </si>
  <si>
    <t>RACHAS</t>
  </si>
  <si>
    <t>05/07/2002</t>
  </si>
  <si>
    <t>LOCATELLI</t>
  </si>
  <si>
    <t>Noah</t>
  </si>
  <si>
    <t>BARTHES</t>
  </si>
  <si>
    <t>Teva</t>
  </si>
  <si>
    <t>27/11/1999</t>
  </si>
  <si>
    <t>GLEYSES</t>
  </si>
  <si>
    <t>Jean</t>
  </si>
  <si>
    <t>17/02/2000</t>
  </si>
  <si>
    <t>NAVET</t>
  </si>
  <si>
    <t>Zyon</t>
  </si>
  <si>
    <t>19/03/2002</t>
  </si>
  <si>
    <t>HOLDERLE AUBRY</t>
  </si>
  <si>
    <t>Lounes</t>
  </si>
  <si>
    <t>05/07/2000</t>
  </si>
  <si>
    <t>RAISSON</t>
  </si>
  <si>
    <t>27/02/2001</t>
  </si>
  <si>
    <t>BARES</t>
  </si>
  <si>
    <t>GRIERA</t>
  </si>
  <si>
    <t>14/01/2002</t>
  </si>
  <si>
    <t>ASTRUCH</t>
  </si>
  <si>
    <t>Gaudry</t>
  </si>
  <si>
    <t>31/03/2001</t>
  </si>
  <si>
    <t>PUJAL TERRIER</t>
  </si>
  <si>
    <t>Cedric</t>
  </si>
  <si>
    <t>16/01/2002</t>
  </si>
  <si>
    <t>CASADO</t>
  </si>
  <si>
    <t>09/05/2002</t>
  </si>
  <si>
    <t>GAUTHROT-CASELLAS</t>
  </si>
  <si>
    <t>Elliot</t>
  </si>
  <si>
    <t>20/04/2002</t>
  </si>
  <si>
    <t>FREDERICH</t>
  </si>
  <si>
    <t>04/07/2001</t>
  </si>
  <si>
    <t>ASNAR</t>
  </si>
  <si>
    <t>22/08/2001</t>
  </si>
  <si>
    <t>PALAZOT</t>
  </si>
  <si>
    <t>30/01/2002</t>
  </si>
  <si>
    <t>VH-5</t>
  </si>
  <si>
    <t>PELLISSER</t>
  </si>
  <si>
    <t xml:space="preserve">Axel </t>
  </si>
  <si>
    <t xml:space="preserve">M </t>
  </si>
  <si>
    <t>06/04/2001</t>
  </si>
  <si>
    <t>GAUSSENS</t>
  </si>
  <si>
    <t>10/03/2002</t>
  </si>
  <si>
    <t>ILPIDE</t>
  </si>
  <si>
    <t>01/06/2002</t>
  </si>
  <si>
    <t>DOZ</t>
  </si>
  <si>
    <t>07/10/2000</t>
  </si>
  <si>
    <t>SALES</t>
  </si>
  <si>
    <t>03/03/2002</t>
  </si>
  <si>
    <t>SH-16</t>
  </si>
  <si>
    <t>BELLETTRE</t>
  </si>
  <si>
    <t>Loick</t>
  </si>
  <si>
    <t>13/04/2001</t>
  </si>
  <si>
    <t>ARRO</t>
  </si>
  <si>
    <t>05/08/2002</t>
  </si>
  <si>
    <t>GOUYER</t>
  </si>
  <si>
    <t>Vladimir</t>
  </si>
  <si>
    <t>31/05/2002</t>
  </si>
  <si>
    <t>TOURNE</t>
  </si>
  <si>
    <t>LEPRINCE</t>
  </si>
  <si>
    <t>Ewan</t>
  </si>
  <si>
    <t>25/11/2002</t>
  </si>
  <si>
    <t>NDOYE</t>
  </si>
  <si>
    <t>Yohann</t>
  </si>
  <si>
    <t>Swan</t>
  </si>
  <si>
    <t>26/02/2002</t>
  </si>
  <si>
    <t>RAYNAUD</t>
  </si>
  <si>
    <t>23/09/2002</t>
  </si>
  <si>
    <t>LEGENDRE-MILAN</t>
  </si>
  <si>
    <t>28/03/2001</t>
  </si>
  <si>
    <t>SEGUIER</t>
  </si>
  <si>
    <t>Léo Jean Roger</t>
  </si>
  <si>
    <t>GLEIZES</t>
  </si>
  <si>
    <t>07/02/2002</t>
  </si>
  <si>
    <t>FREMERY</t>
  </si>
  <si>
    <t>Alex</t>
  </si>
  <si>
    <t>20/12/2000</t>
  </si>
  <si>
    <t>SH-17</t>
  </si>
  <si>
    <t>GONZATO</t>
  </si>
  <si>
    <t>VIGNAUD</t>
  </si>
  <si>
    <t>Athais</t>
  </si>
  <si>
    <t>09/03/2001</t>
  </si>
  <si>
    <t>MARTINEZ QUIJANO</t>
  </si>
  <si>
    <t>Marc</t>
  </si>
  <si>
    <t>VH-6</t>
  </si>
  <si>
    <t>PONSA</t>
  </si>
  <si>
    <t>SF-3</t>
  </si>
  <si>
    <t>ANE</t>
  </si>
  <si>
    <t>MUSSO-GUERIN</t>
  </si>
  <si>
    <t>25/05/2001</t>
  </si>
  <si>
    <t>28/12/2000</t>
  </si>
  <si>
    <t>SH-18</t>
  </si>
  <si>
    <t>DELOS-CODINA</t>
  </si>
  <si>
    <t>HERRANZ</t>
  </si>
  <si>
    <t>Andreas</t>
  </si>
  <si>
    <t>GONCALVES VILABRIL</t>
  </si>
  <si>
    <t>Matias</t>
  </si>
  <si>
    <t>26/07/2002</t>
  </si>
  <si>
    <t>PRATVIEL</t>
  </si>
  <si>
    <t>Theo</t>
  </si>
  <si>
    <t>01/02/2000</t>
  </si>
  <si>
    <t>KERVEVAN</t>
  </si>
  <si>
    <t>Sebastien</t>
  </si>
  <si>
    <t>SCHMITT</t>
  </si>
  <si>
    <t>04/10/2002</t>
  </si>
  <si>
    <t>BAGARIA</t>
  </si>
  <si>
    <t>10/02/2001</t>
  </si>
  <si>
    <t>REFALO</t>
  </si>
  <si>
    <t>BALAGUER</t>
  </si>
  <si>
    <t>Laurent</t>
  </si>
  <si>
    <t>GRAMOLI</t>
  </si>
  <si>
    <t>Sofian</t>
  </si>
  <si>
    <t>BLANC</t>
  </si>
  <si>
    <t>22/02/2002</t>
  </si>
  <si>
    <t>CASTELLANO</t>
  </si>
  <si>
    <t>28/07/2001</t>
  </si>
  <si>
    <t>ESTAPE</t>
  </si>
  <si>
    <t>JULIEN</t>
  </si>
  <si>
    <t>03/05/1999</t>
  </si>
  <si>
    <t>SH-19</t>
  </si>
  <si>
    <t>BRUNOT</t>
  </si>
  <si>
    <t>SH-20</t>
  </si>
  <si>
    <t>BOUVET</t>
  </si>
  <si>
    <t>Gabin</t>
  </si>
  <si>
    <t>SF-4</t>
  </si>
  <si>
    <t>ANDRE</t>
  </si>
  <si>
    <t>26/11/2000</t>
  </si>
  <si>
    <t>20/09/2001</t>
  </si>
  <si>
    <t>SF-5</t>
  </si>
  <si>
    <t>LANAO</t>
  </si>
  <si>
    <t>Damia</t>
  </si>
  <si>
    <t>SF-6</t>
  </si>
  <si>
    <t>MONSERRAT</t>
  </si>
  <si>
    <t>Karine</t>
  </si>
  <si>
    <t>LACOURT</t>
  </si>
  <si>
    <t>09/11/2002</t>
  </si>
  <si>
    <t>CARDONNA</t>
  </si>
  <si>
    <t>Alicio</t>
  </si>
  <si>
    <t>09/10/2001</t>
  </si>
  <si>
    <t>BOUGHLALA</t>
  </si>
  <si>
    <t>Ibrahim</t>
  </si>
  <si>
    <t>WEITH</t>
  </si>
  <si>
    <t>Ange</t>
  </si>
  <si>
    <t>12/11/1999</t>
  </si>
  <si>
    <t>OLIVA ALCALDE</t>
  </si>
  <si>
    <t>22/06/2001</t>
  </si>
  <si>
    <t>SF-7</t>
  </si>
  <si>
    <t>BOUICHOU</t>
  </si>
  <si>
    <t>04/05/2000</t>
  </si>
  <si>
    <t>PEROY</t>
  </si>
  <si>
    <t>16/12/2002</t>
  </si>
  <si>
    <t>El Hassan</t>
  </si>
  <si>
    <t>MARC-- CHAZARENC</t>
  </si>
  <si>
    <t>09/04/2001</t>
  </si>
  <si>
    <t>TEIXEIRA MONTEIRO</t>
  </si>
  <si>
    <t>Joao Paulo</t>
  </si>
  <si>
    <t>01/04/1999</t>
  </si>
  <si>
    <t>FUSTÉ</t>
  </si>
  <si>
    <t>MOLINIER</t>
  </si>
  <si>
    <t>06/08/2001</t>
  </si>
  <si>
    <t>Bruno</t>
  </si>
  <si>
    <t>26/03/2002</t>
  </si>
  <si>
    <t>15/01/2001</t>
  </si>
  <si>
    <t>REYNIER</t>
  </si>
  <si>
    <t>PALACIOS VENDRELL</t>
  </si>
  <si>
    <t>02/02/2001</t>
  </si>
  <si>
    <t>01/12/2000</t>
  </si>
  <si>
    <t>CASTEL</t>
  </si>
  <si>
    <t>04/09/2001</t>
  </si>
  <si>
    <t>DIJOUX</t>
  </si>
  <si>
    <t>Daniel</t>
  </si>
  <si>
    <t>04/01/1999</t>
  </si>
  <si>
    <t>VF-1</t>
  </si>
  <si>
    <t>HOCQUET</t>
  </si>
  <si>
    <t>VF</t>
  </si>
  <si>
    <t>GARRIDO</t>
  </si>
  <si>
    <t>Eduardo</t>
  </si>
  <si>
    <t>19/04/2001</t>
  </si>
  <si>
    <t>HANECHE</t>
  </si>
  <si>
    <t>SF-8</t>
  </si>
  <si>
    <t>Constance</t>
  </si>
  <si>
    <t>POINT</t>
  </si>
  <si>
    <t>CUNHA</t>
  </si>
  <si>
    <t>13/01/2002</t>
  </si>
  <si>
    <t>GUASCH</t>
  </si>
  <si>
    <t>16/11/2000</t>
  </si>
  <si>
    <t>MICHEL-MERICQ</t>
  </si>
  <si>
    <t>Liam</t>
  </si>
  <si>
    <t>27/07/1999</t>
  </si>
  <si>
    <t>DESPLAS LEBLOND</t>
  </si>
  <si>
    <t>Nikos</t>
  </si>
  <si>
    <t>14/10/2001</t>
  </si>
  <si>
    <t>LOMBARDI</t>
  </si>
  <si>
    <t>Kevin</t>
  </si>
  <si>
    <t>VILARMAU</t>
  </si>
  <si>
    <t>Valenti</t>
  </si>
  <si>
    <t>14/10/2002</t>
  </si>
  <si>
    <t>MARTINEZ PIZARRO</t>
  </si>
  <si>
    <t>Fabricio</t>
  </si>
  <si>
    <t>21/02/2001</t>
  </si>
  <si>
    <t>SERRAT</t>
  </si>
  <si>
    <t>Eric</t>
  </si>
  <si>
    <t>23/02/2002</t>
  </si>
  <si>
    <t>Fernando Manuel</t>
  </si>
  <si>
    <t>HAVERLAND</t>
  </si>
  <si>
    <t>24/01/2003</t>
  </si>
  <si>
    <t>MARC CHAZARENC</t>
  </si>
  <si>
    <t>07/06/2002</t>
  </si>
  <si>
    <t>GRANAUD</t>
  </si>
  <si>
    <t>Malcolm</t>
  </si>
  <si>
    <t>14/11/2002</t>
  </si>
  <si>
    <t>Jordan</t>
  </si>
  <si>
    <t>16/01/2001</t>
  </si>
  <si>
    <t>GUISSET</t>
  </si>
  <si>
    <t>SF-9</t>
  </si>
  <si>
    <t>VOEGELE</t>
  </si>
  <si>
    <t>Léna</t>
  </si>
  <si>
    <t>SF-10</t>
  </si>
  <si>
    <t>EUGENIO</t>
  </si>
  <si>
    <t>charlotte</t>
  </si>
  <si>
    <t>RANDRIANARISAINA</t>
  </si>
  <si>
    <t>Thierryno</t>
  </si>
  <si>
    <t>RUIS</t>
  </si>
  <si>
    <t>Pierre-Louis</t>
  </si>
  <si>
    <t>SF-11</t>
  </si>
  <si>
    <t>BALES</t>
  </si>
  <si>
    <t>solenn</t>
  </si>
  <si>
    <t>SF-12</t>
  </si>
  <si>
    <t>01/10/2001</t>
  </si>
  <si>
    <t>13/08/2001</t>
  </si>
  <si>
    <t>GOTA VAQUERO</t>
  </si>
  <si>
    <t>31/07/2002</t>
  </si>
  <si>
    <t>HAMILTON</t>
  </si>
  <si>
    <t>18/09/2002</t>
  </si>
  <si>
    <t>DA SILVA</t>
  </si>
  <si>
    <t>Kelvin</t>
  </si>
  <si>
    <t>30/06/2000</t>
  </si>
  <si>
    <t>PETRY SECCO</t>
  </si>
  <si>
    <t>Ivo</t>
  </si>
  <si>
    <t>27/01/2000</t>
  </si>
  <si>
    <t>SH-21</t>
  </si>
  <si>
    <t>SOLTANI</t>
  </si>
  <si>
    <t>Sabri</t>
  </si>
  <si>
    <t>KHALDOUN</t>
  </si>
  <si>
    <t>Faouzi</t>
  </si>
  <si>
    <t>02/01/2002</t>
  </si>
  <si>
    <t>Perf</t>
  </si>
  <si>
    <t>Part</t>
  </si>
  <si>
    <t>Note</t>
  </si>
  <si>
    <t>BERTHELOT</t>
  </si>
  <si>
    <t>Elina</t>
  </si>
  <si>
    <t>06/09/2003</t>
  </si>
  <si>
    <t>Disp 20/10</t>
  </si>
  <si>
    <t>Disp</t>
  </si>
  <si>
    <t>FOUGERE</t>
  </si>
  <si>
    <t>15/11/2003</t>
  </si>
  <si>
    <t>Disp 30/10</t>
  </si>
  <si>
    <t>FREROT</t>
  </si>
  <si>
    <t>Disp cross</t>
  </si>
  <si>
    <t>MAES</t>
  </si>
  <si>
    <t>16/11/2003</t>
  </si>
  <si>
    <t>09/07/2002</t>
  </si>
  <si>
    <t>Disp 04/11</t>
  </si>
  <si>
    <t>Chiara</t>
  </si>
  <si>
    <t>06/05/2003</t>
  </si>
  <si>
    <t>Disp 16/10</t>
  </si>
  <si>
    <t>ARRIAGA</t>
  </si>
  <si>
    <t>02/07/2003</t>
  </si>
  <si>
    <t>Disp 17/10</t>
  </si>
  <si>
    <t>BAILLY - SALIN</t>
  </si>
  <si>
    <t>16/01/2003</t>
  </si>
  <si>
    <t>Disp 14/10</t>
  </si>
  <si>
    <t>Pierrick</t>
  </si>
  <si>
    <t>29/04/2003</t>
  </si>
  <si>
    <t>Disp 10/11</t>
  </si>
  <si>
    <t>Raphael Minori</t>
  </si>
  <si>
    <t>13/04/2003</t>
  </si>
  <si>
    <t>DS</t>
  </si>
  <si>
    <t>PAULIN</t>
  </si>
  <si>
    <t>09/04/2003</t>
  </si>
  <si>
    <t>SONCOURT</t>
  </si>
  <si>
    <t>04/07/2003</t>
  </si>
  <si>
    <t>Disp course</t>
  </si>
  <si>
    <t>12/02/2003</t>
  </si>
  <si>
    <t>DISP 26/10</t>
  </si>
  <si>
    <t>ESCARO</t>
  </si>
  <si>
    <t>DISP ANNEE</t>
  </si>
  <si>
    <t>LABAU</t>
  </si>
  <si>
    <t>13/07/2003</t>
  </si>
  <si>
    <t xml:space="preserve">DISP COURSE </t>
  </si>
  <si>
    <t>Leonardo</t>
  </si>
  <si>
    <t>08/02/2002</t>
  </si>
  <si>
    <t>!</t>
  </si>
  <si>
    <t>PATRAC</t>
  </si>
  <si>
    <t>Kassandra</t>
  </si>
  <si>
    <t>ABD</t>
  </si>
  <si>
    <t>MAURELL</t>
  </si>
  <si>
    <t>Maeva</t>
  </si>
  <si>
    <t>Disp 29/10</t>
  </si>
  <si>
    <t>Hanan</t>
  </si>
  <si>
    <t>28/06/2002</t>
  </si>
  <si>
    <t>Org</t>
  </si>
  <si>
    <t>BATLLE</t>
  </si>
  <si>
    <t>Emmy</t>
  </si>
  <si>
    <t>30/10/2002</t>
  </si>
  <si>
    <t>BECERRO</t>
  </si>
  <si>
    <t>Floriane</t>
  </si>
  <si>
    <t xml:space="preserve">Disp </t>
  </si>
  <si>
    <t>FLOCH</t>
  </si>
  <si>
    <t>25/02/2003</t>
  </si>
  <si>
    <t>GASPARD</t>
  </si>
  <si>
    <t>21/08/2003</t>
  </si>
  <si>
    <t>27/05/2003</t>
  </si>
  <si>
    <t>M HAMDI</t>
  </si>
  <si>
    <t>Hamed</t>
  </si>
  <si>
    <t>23/05/2003</t>
  </si>
  <si>
    <t>MARQUES</t>
  </si>
  <si>
    <t>11/10/2002</t>
  </si>
  <si>
    <t>MASSONNEAU</t>
  </si>
  <si>
    <t>03/08/2003</t>
  </si>
  <si>
    <t>RAMIC</t>
  </si>
  <si>
    <t>Elvira</t>
  </si>
  <si>
    <t>26/09/2002</t>
  </si>
  <si>
    <t>Disp 31/10</t>
  </si>
  <si>
    <t>Awene</t>
  </si>
  <si>
    <t>21/11/2003</t>
  </si>
  <si>
    <t>TIVELET</t>
  </si>
  <si>
    <t>28/02/2003</t>
  </si>
  <si>
    <t>14/10/2004</t>
  </si>
  <si>
    <t>LEFEVRE</t>
  </si>
  <si>
    <t>26/02/2004</t>
  </si>
  <si>
    <t>Disp 26/10</t>
  </si>
  <si>
    <t>27/08/2004</t>
  </si>
  <si>
    <t>26/10/2004</t>
  </si>
  <si>
    <t>Fanny</t>
  </si>
  <si>
    <t>03/09/2004</t>
  </si>
  <si>
    <t>COLETTI</t>
  </si>
  <si>
    <t>Anzo</t>
  </si>
  <si>
    <t>05/06/2004</t>
  </si>
  <si>
    <t>COUDERC</t>
  </si>
  <si>
    <t>18/08/2004</t>
  </si>
  <si>
    <t>Gaëtan</t>
  </si>
  <si>
    <t>11/06/2004</t>
  </si>
  <si>
    <t>GUY</t>
  </si>
  <si>
    <t>Lisiane</t>
  </si>
  <si>
    <t>27/12/2004</t>
  </si>
  <si>
    <t>IBARZ</t>
  </si>
  <si>
    <t>27/02/2004</t>
  </si>
  <si>
    <t>DISP</t>
  </si>
  <si>
    <t>LANNE</t>
  </si>
  <si>
    <t>23/07/2004</t>
  </si>
  <si>
    <t>MONTY</t>
  </si>
  <si>
    <t>24/02/2004</t>
  </si>
  <si>
    <t>NDOUMBE MOUKOURI</t>
  </si>
  <si>
    <t>Nathan Remy Elijah</t>
  </si>
  <si>
    <t>12/02/2004</t>
  </si>
  <si>
    <t>05/01/2004</t>
  </si>
  <si>
    <t>ALCARAZ-- BRIFFA</t>
  </si>
  <si>
    <t>Diego</t>
  </si>
  <si>
    <t>23/02/2004</t>
  </si>
  <si>
    <t>Xavier</t>
  </si>
  <si>
    <t>06/05/2004</t>
  </si>
  <si>
    <t>Lilly</t>
  </si>
  <si>
    <t>28/07/2003</t>
  </si>
  <si>
    <t>DISP 20/10</t>
  </si>
  <si>
    <t>Timothé</t>
  </si>
  <si>
    <t>05/04/2004</t>
  </si>
  <si>
    <t>Disp crs-VTT</t>
  </si>
  <si>
    <t>Emerik</t>
  </si>
  <si>
    <t>16/02/2004</t>
  </si>
  <si>
    <t>Dips course</t>
  </si>
  <si>
    <t>PAILLUSSON</t>
  </si>
  <si>
    <t>Fabien</t>
  </si>
  <si>
    <t>Abd infirm</t>
  </si>
  <si>
    <t>08/10/2005</t>
  </si>
  <si>
    <t>PEPERS</t>
  </si>
  <si>
    <t>19/03/2005</t>
  </si>
  <si>
    <t>BEAUVIEL</t>
  </si>
  <si>
    <t>31/05/2005</t>
  </si>
  <si>
    <t>Eliaz</t>
  </si>
  <si>
    <t>06/09/2005</t>
  </si>
  <si>
    <t>CAJELOT</t>
  </si>
  <si>
    <t>Romane</t>
  </si>
  <si>
    <t>09/04/2005</t>
  </si>
  <si>
    <t>Mila</t>
  </si>
  <si>
    <t>28/08/2005</t>
  </si>
  <si>
    <t>DECOURT</t>
  </si>
  <si>
    <t>Kesi</t>
  </si>
  <si>
    <t>08/03/2005</t>
  </si>
  <si>
    <t>Aurore</t>
  </si>
  <si>
    <t>01/02/2005</t>
  </si>
  <si>
    <t>JIMENEZ</t>
  </si>
  <si>
    <t>Maria</t>
  </si>
  <si>
    <t>02/02/2005</t>
  </si>
  <si>
    <t>LORENZO</t>
  </si>
  <si>
    <t>Ian</t>
  </si>
  <si>
    <t>23/02/2005</t>
  </si>
  <si>
    <t>Ana</t>
  </si>
  <si>
    <t>21/08/2005</t>
  </si>
  <si>
    <t>Dispensée</t>
  </si>
  <si>
    <t>09/04/2006</t>
  </si>
  <si>
    <t>PICOUET</t>
  </si>
  <si>
    <t>27/06/2005</t>
  </si>
  <si>
    <t>Disp 23/10</t>
  </si>
  <si>
    <t>CASALS</t>
  </si>
  <si>
    <t>01/12/2005</t>
  </si>
  <si>
    <t>LEGRAND</t>
  </si>
  <si>
    <t>Fabio</t>
  </si>
  <si>
    <t>22/09/2004</t>
  </si>
  <si>
    <t>MAUGER</t>
  </si>
  <si>
    <t>25/08/2005</t>
  </si>
  <si>
    <t>Disp 07/12</t>
  </si>
  <si>
    <t>TREGAN</t>
  </si>
  <si>
    <t>04/08/2005</t>
  </si>
  <si>
    <t>LEMOINE</t>
  </si>
  <si>
    <t>20/11/2006</t>
  </si>
  <si>
    <t>disp 20/10</t>
  </si>
  <si>
    <t>11/08/2006</t>
  </si>
  <si>
    <t>REDON</t>
  </si>
  <si>
    <t>01/12/2006</t>
  </si>
  <si>
    <t>BERGER</t>
  </si>
  <si>
    <t>Léana</t>
  </si>
  <si>
    <t>12/06/2006</t>
  </si>
  <si>
    <t>Lily</t>
  </si>
  <si>
    <t>02/07/2006</t>
  </si>
  <si>
    <t>MERIMEE-MANTOVANI</t>
  </si>
  <si>
    <t>Luca</t>
  </si>
  <si>
    <t>31/08/2006</t>
  </si>
  <si>
    <t>ORTIZ</t>
  </si>
  <si>
    <t>Celia</t>
  </si>
  <si>
    <t>08/10/2006</t>
  </si>
  <si>
    <t>Abd</t>
  </si>
  <si>
    <t>PALISSIER--ROY</t>
  </si>
  <si>
    <t>25/09/2006</t>
  </si>
  <si>
    <t>SABIDO I JUVE</t>
  </si>
  <si>
    <t>Leon</t>
  </si>
  <si>
    <t>12/05/2006</t>
  </si>
  <si>
    <t>ARMENGAUD</t>
  </si>
  <si>
    <t>Maya</t>
  </si>
  <si>
    <t>BELTRAN</t>
  </si>
  <si>
    <t>10/09/2006</t>
  </si>
  <si>
    <t>BESOMBES-- DEGRYSE</t>
  </si>
  <si>
    <t>Moira</t>
  </si>
  <si>
    <t>20/02/2006</t>
  </si>
  <si>
    <t>SCUDELER</t>
  </si>
  <si>
    <t>07/03/2006</t>
  </si>
  <si>
    <t>Matheo</t>
  </si>
  <si>
    <t>08/09/2005</t>
  </si>
  <si>
    <t>Megane</t>
  </si>
  <si>
    <t>28/10/2001</t>
  </si>
  <si>
    <t>BOULARD</t>
  </si>
  <si>
    <t>01/04/2001</t>
  </si>
  <si>
    <t>CORVAISIER</t>
  </si>
  <si>
    <t>11/10/2001</t>
  </si>
  <si>
    <t>28/11/2001</t>
  </si>
  <si>
    <t>Leila</t>
  </si>
  <si>
    <t>26/04/2001</t>
  </si>
  <si>
    <t>Emmanuelle</t>
  </si>
  <si>
    <t>24/07/2001</t>
  </si>
  <si>
    <t>MABILLARD</t>
  </si>
  <si>
    <t>22/12/2000</t>
  </si>
  <si>
    <t>MARECHAL</t>
  </si>
  <si>
    <t>Guihem</t>
  </si>
  <si>
    <t>MEYA</t>
  </si>
  <si>
    <t>27/05/2000</t>
  </si>
  <si>
    <t>MONTEIRO SILVA</t>
  </si>
  <si>
    <t>Monica</t>
  </si>
  <si>
    <t>20/01/2000</t>
  </si>
  <si>
    <t>23/08/2000</t>
  </si>
  <si>
    <t>PIBOULEU</t>
  </si>
  <si>
    <t>Clea</t>
  </si>
  <si>
    <t>PIKIENTIO</t>
  </si>
  <si>
    <t>Kendry</t>
  </si>
  <si>
    <t>12/05/2000</t>
  </si>
  <si>
    <t>POSADA</t>
  </si>
  <si>
    <t>Beatrice</t>
  </si>
  <si>
    <t>05/10/2000</t>
  </si>
  <si>
    <t>BOHER--FAILLER</t>
  </si>
  <si>
    <t>07/06/2001</t>
  </si>
  <si>
    <t>Abs 17/10</t>
  </si>
  <si>
    <t>Abs</t>
  </si>
  <si>
    <t>ESPINOSA</t>
  </si>
  <si>
    <t>06/09/2001</t>
  </si>
  <si>
    <t>Disp 25/12</t>
  </si>
  <si>
    <t>GAURENNE</t>
  </si>
  <si>
    <t>27/06/2001</t>
  </si>
  <si>
    <t>KERVICHE</t>
  </si>
  <si>
    <t>Alois</t>
  </si>
  <si>
    <t>20/11/2000</t>
  </si>
  <si>
    <t>Fannie</t>
  </si>
  <si>
    <t>20/06/2001</t>
  </si>
  <si>
    <t>23/12/2001</t>
  </si>
  <si>
    <t>07/05/2001</t>
  </si>
  <si>
    <t>COLLIN</t>
  </si>
  <si>
    <t>23/09/2001</t>
  </si>
  <si>
    <t>Disp 19/10</t>
  </si>
  <si>
    <t>HUGUENIN</t>
  </si>
  <si>
    <t>27/03/2001</t>
  </si>
  <si>
    <t>Disp 27/10</t>
  </si>
  <si>
    <t>CASSAGNE</t>
  </si>
  <si>
    <t>COLL</t>
  </si>
  <si>
    <t>COSTE</t>
  </si>
  <si>
    <t>17/02/2001</t>
  </si>
  <si>
    <t>DUBREUIL</t>
  </si>
  <si>
    <t>21/10/2001</t>
  </si>
  <si>
    <t>LALANNE</t>
  </si>
  <si>
    <t>21/08/2001</t>
  </si>
  <si>
    <t>PIGREE</t>
  </si>
  <si>
    <t>Analia Kétura</t>
  </si>
  <si>
    <t>31/07/2001</t>
  </si>
  <si>
    <t>Disp le 17/10</t>
  </si>
  <si>
    <t>SELLIER</t>
  </si>
  <si>
    <t>Diané</t>
  </si>
  <si>
    <t>SOPRANI</t>
  </si>
  <si>
    <t>Oyana</t>
  </si>
  <si>
    <t>Aurelie</t>
  </si>
  <si>
    <t>02/07/2001</t>
  </si>
  <si>
    <t>Narindra Marie Lucie</t>
  </si>
  <si>
    <t>28/06/2001</t>
  </si>
  <si>
    <t>GRIEU</t>
  </si>
  <si>
    <t>15/05/2001</t>
  </si>
  <si>
    <t>Disp 21/10</t>
  </si>
  <si>
    <t>16/09/2001</t>
  </si>
  <si>
    <t>16/08/2000</t>
  </si>
  <si>
    <t>SERRE</t>
  </si>
  <si>
    <t>01/02/2002</t>
  </si>
  <si>
    <t>13/12/2000</t>
  </si>
  <si>
    <t>Disp An</t>
  </si>
  <si>
    <t>29/01/2001</t>
  </si>
  <si>
    <t>AYACHE</t>
  </si>
  <si>
    <t>26/06/2001</t>
  </si>
  <si>
    <t>Disp janvier</t>
  </si>
  <si>
    <t>FAUQUEUX</t>
  </si>
  <si>
    <t>09/01/2001</t>
  </si>
  <si>
    <t>Disp 30/12</t>
  </si>
  <si>
    <t>GIRAUX</t>
  </si>
  <si>
    <t>Talia</t>
  </si>
  <si>
    <t>21/12/2001</t>
  </si>
  <si>
    <t>GOMEZ</t>
  </si>
  <si>
    <t>Laurine</t>
  </si>
  <si>
    <t>21/11/2001</t>
  </si>
  <si>
    <t>HAVET</t>
  </si>
  <si>
    <t>29/07/2000</t>
  </si>
  <si>
    <t>LAFOUX</t>
  </si>
  <si>
    <t>Teo</t>
  </si>
  <si>
    <t>20/05/2001</t>
  </si>
  <si>
    <t>MOLINER</t>
  </si>
  <si>
    <t>23/08/2001</t>
  </si>
  <si>
    <t>Disp 13/10</t>
  </si>
  <si>
    <t>MONE</t>
  </si>
  <si>
    <t>29/04/2000</t>
  </si>
  <si>
    <t>Marilyne</t>
  </si>
  <si>
    <t>16/05/2001</t>
  </si>
  <si>
    <t>Disp 06/11</t>
  </si>
  <si>
    <t>AMALRIC</t>
  </si>
  <si>
    <t>BERTON</t>
  </si>
  <si>
    <t>Darry</t>
  </si>
  <si>
    <t>28/01/2002</t>
  </si>
  <si>
    <t>GHALY</t>
  </si>
  <si>
    <t>18/04/2002</t>
  </si>
  <si>
    <t>LIBERATI</t>
  </si>
  <si>
    <t>Anna</t>
  </si>
  <si>
    <t>08/09/2002</t>
  </si>
  <si>
    <t>25/10/2002</t>
  </si>
  <si>
    <t>TRILLERAS LOSADA</t>
  </si>
  <si>
    <t>Karla Valentina</t>
  </si>
  <si>
    <t>18/10/2001</t>
  </si>
  <si>
    <t>VASSEUR</t>
  </si>
  <si>
    <t>21/11/2002</t>
  </si>
  <si>
    <t>Samantha</t>
  </si>
  <si>
    <t>28/11/2002</t>
  </si>
  <si>
    <t>VIOLA</t>
  </si>
  <si>
    <t>12/09/2002</t>
  </si>
  <si>
    <t>DISP 22/10</t>
  </si>
  <si>
    <t>GARRIGUES</t>
  </si>
  <si>
    <t>02/12/2002</t>
  </si>
  <si>
    <t>GUITARD</t>
  </si>
  <si>
    <t>HENRY</t>
  </si>
  <si>
    <t>PIGUILLEM</t>
  </si>
  <si>
    <t>26/01/2002</t>
  </si>
  <si>
    <t>Disp 22/10</t>
  </si>
  <si>
    <t>SAMSON</t>
  </si>
  <si>
    <t>09/08/2002</t>
  </si>
  <si>
    <t>VERGELY</t>
  </si>
  <si>
    <t>14/06/2002</t>
  </si>
  <si>
    <t>10/02/2002</t>
  </si>
  <si>
    <t>LOTTET</t>
  </si>
  <si>
    <t>Libert</t>
  </si>
  <si>
    <t>30/12/2001</t>
  </si>
  <si>
    <t>Disp 20/12</t>
  </si>
  <si>
    <t>MOUHOUBI AYED</t>
  </si>
  <si>
    <t>Soufiane</t>
  </si>
  <si>
    <t>26/01/2001</t>
  </si>
  <si>
    <t>ARMANGAU</t>
  </si>
  <si>
    <t>Grégori</t>
  </si>
  <si>
    <t>Exc</t>
  </si>
  <si>
    <t>CORREIA</t>
  </si>
  <si>
    <t>19/01/2002</t>
  </si>
  <si>
    <t>DUFAU</t>
  </si>
  <si>
    <t>Disp 24/10</t>
  </si>
  <si>
    <t>GILBERT</t>
  </si>
  <si>
    <t>Jorma</t>
  </si>
  <si>
    <t>23/04/2002</t>
  </si>
  <si>
    <t>HELASSA</t>
  </si>
  <si>
    <t>Asma</t>
  </si>
  <si>
    <t>22/07/2002</t>
  </si>
  <si>
    <t>KESBI DEF DJEBBAR</t>
  </si>
  <si>
    <t>Ambrine</t>
  </si>
  <si>
    <t>29/02/2000</t>
  </si>
  <si>
    <t>LICCIARDI</t>
  </si>
  <si>
    <t>24/01/2002</t>
  </si>
  <si>
    <t>BAZERQUE</t>
  </si>
  <si>
    <t>05/11/2003</t>
  </si>
  <si>
    <t>BOU</t>
  </si>
  <si>
    <t>11/01/2002</t>
  </si>
  <si>
    <t>LAYUNTA MEDINA</t>
  </si>
  <si>
    <t>Aida</t>
  </si>
  <si>
    <t>MULLER</t>
  </si>
  <si>
    <t>13/01/2001</t>
  </si>
  <si>
    <t>NOGUES</t>
  </si>
  <si>
    <t>PUIG</t>
  </si>
  <si>
    <t>15/06/2002</t>
  </si>
  <si>
    <t>ROUDIERE</t>
  </si>
  <si>
    <t>Mélanie</t>
  </si>
  <si>
    <t>SABOYA</t>
  </si>
  <si>
    <t>VARO</t>
  </si>
  <si>
    <t>05/11/2002</t>
  </si>
  <si>
    <t>RDV Méd</t>
  </si>
  <si>
    <t>ADEL</t>
  </si>
  <si>
    <t>Lina</t>
  </si>
  <si>
    <t>05/06/2002</t>
  </si>
  <si>
    <t>Blessée</t>
  </si>
  <si>
    <t>ERPELDINGER</t>
  </si>
  <si>
    <t>17/07/2002</t>
  </si>
  <si>
    <t>DJAOUAT</t>
  </si>
  <si>
    <t>Maylise</t>
  </si>
  <si>
    <t>01/08/2001</t>
  </si>
  <si>
    <t>Disp 15/10</t>
  </si>
  <si>
    <t>DUFOSSE-EYENGA EBALE</t>
  </si>
  <si>
    <t>Chanel</t>
  </si>
  <si>
    <t>ERO</t>
  </si>
  <si>
    <t>Treasure</t>
  </si>
  <si>
    <t>13/02/2000</t>
  </si>
  <si>
    <t>ABS RDV</t>
  </si>
  <si>
    <t>LEVESQUE</t>
  </si>
  <si>
    <t>Malvyna</t>
  </si>
  <si>
    <t>21/10/2002</t>
  </si>
  <si>
    <t>LIENSOL</t>
  </si>
  <si>
    <t>Loon</t>
  </si>
  <si>
    <t>MARTI</t>
  </si>
  <si>
    <t>POUDADE</t>
  </si>
  <si>
    <t>22/11/2002</t>
  </si>
  <si>
    <t>RICOU</t>
  </si>
  <si>
    <t>18/11/2002</t>
  </si>
  <si>
    <t>TURON</t>
  </si>
  <si>
    <t>Fyona</t>
  </si>
  <si>
    <t>28/10/2002</t>
  </si>
  <si>
    <t>02/10/1998</t>
  </si>
  <si>
    <t>VTT</t>
  </si>
  <si>
    <t>CHAMINADE</t>
  </si>
  <si>
    <t>Jennifer</t>
  </si>
  <si>
    <t>19/01/1999</t>
  </si>
  <si>
    <t>DUJARRIER</t>
  </si>
  <si>
    <t>Podium</t>
  </si>
  <si>
    <t>15/12/1999</t>
  </si>
  <si>
    <t>Piques</t>
  </si>
  <si>
    <t>GODBILLE</t>
  </si>
  <si>
    <t>16/09/1998</t>
  </si>
  <si>
    <t>Secrétariat</t>
  </si>
  <si>
    <t>17/09/1999</t>
  </si>
  <si>
    <t>Rosa</t>
  </si>
  <si>
    <t>22/01/1999</t>
  </si>
  <si>
    <t>piques</t>
  </si>
  <si>
    <t>SICART</t>
  </si>
  <si>
    <t>Sarha</t>
  </si>
  <si>
    <t>19/06/2000</t>
  </si>
  <si>
    <t>podium</t>
  </si>
  <si>
    <t>ASSELIN</t>
  </si>
  <si>
    <t>18/03/1999</t>
  </si>
  <si>
    <t>ASTRUC</t>
  </si>
  <si>
    <t>15/11/1999</t>
  </si>
  <si>
    <t>BAUDONT</t>
  </si>
  <si>
    <t>12/11/2000</t>
  </si>
  <si>
    <t>BRUGAT</t>
  </si>
  <si>
    <t>18/01/2000</t>
  </si>
  <si>
    <t>10/04/2000</t>
  </si>
  <si>
    <t>FOUNOUNOU</t>
  </si>
  <si>
    <t>15/12/2000</t>
  </si>
  <si>
    <t>JUANOLA</t>
  </si>
  <si>
    <t>Alysse</t>
  </si>
  <si>
    <t>09/03/2000</t>
  </si>
  <si>
    <t>PICAULT</t>
  </si>
  <si>
    <t>Solweig</t>
  </si>
  <si>
    <t>11/05/2000</t>
  </si>
  <si>
    <t>POIREL</t>
  </si>
  <si>
    <t>Michel-Ange</t>
  </si>
  <si>
    <t>CARRERA</t>
  </si>
  <si>
    <t>Charlene</t>
  </si>
  <si>
    <t>11/12/2000</t>
  </si>
  <si>
    <t>Hospitalisée</t>
  </si>
  <si>
    <t>DROMBY</t>
  </si>
  <si>
    <t>Molly</t>
  </si>
  <si>
    <t>Loly</t>
  </si>
  <si>
    <t>25/05/1999</t>
  </si>
  <si>
    <t>HENRI</t>
  </si>
  <si>
    <t>Ludivine</t>
  </si>
  <si>
    <t>23/07/1999</t>
  </si>
  <si>
    <t>MARCILLAUD</t>
  </si>
  <si>
    <t>05/01/2000</t>
  </si>
  <si>
    <t>Disp 18/10</t>
  </si>
  <si>
    <t>25/09/2000</t>
  </si>
  <si>
    <t>03/01/2000</t>
  </si>
  <si>
    <t>Fleur Lilas</t>
  </si>
  <si>
    <t>24/08/2000</t>
  </si>
  <si>
    <t>ENARD</t>
  </si>
  <si>
    <t>29/08/2000</t>
  </si>
  <si>
    <t>FERRER</t>
  </si>
  <si>
    <t>Etienne</t>
  </si>
  <si>
    <t>22/02/2000</t>
  </si>
  <si>
    <t>REBIERE</t>
  </si>
  <si>
    <t>08/08/2000</t>
  </si>
  <si>
    <t>TERRIER</t>
  </si>
  <si>
    <t>07/03/2000</t>
  </si>
  <si>
    <t>TOUIL</t>
  </si>
  <si>
    <t>03/04/2000</t>
  </si>
  <si>
    <t>TOUILI</t>
  </si>
  <si>
    <t>Lila</t>
  </si>
  <si>
    <t>19/02/2000</t>
  </si>
  <si>
    <t>VALAX</t>
  </si>
  <si>
    <t>27/10/2000</t>
  </si>
  <si>
    <t>Antoni</t>
  </si>
  <si>
    <t>20/10/1999</t>
  </si>
  <si>
    <t>Disp 13/10?</t>
  </si>
  <si>
    <t>FANTI</t>
  </si>
  <si>
    <t>15/10/2000</t>
  </si>
  <si>
    <t>LAGAESSE</t>
  </si>
  <si>
    <t>01/10/2000</t>
  </si>
  <si>
    <t>ORRIOLS</t>
  </si>
  <si>
    <t>12/12/1999</t>
  </si>
  <si>
    <t>SIBIEUDE</t>
  </si>
  <si>
    <t>VALS</t>
  </si>
  <si>
    <t>Alek</t>
  </si>
  <si>
    <t>28/04/2000</t>
  </si>
  <si>
    <t>Mina</t>
  </si>
  <si>
    <t>11/02/1999</t>
  </si>
  <si>
    <t>CALMONT</t>
  </si>
  <si>
    <t>11/02/2000</t>
  </si>
  <si>
    <t>CAZORLA</t>
  </si>
  <si>
    <t>Benoit</t>
  </si>
  <si>
    <t>18/05/2000</t>
  </si>
  <si>
    <t>DELEUZE DORDRON</t>
  </si>
  <si>
    <t>Theau</t>
  </si>
  <si>
    <t>10/11/2000</t>
  </si>
  <si>
    <t>GOULESQUE</t>
  </si>
  <si>
    <t>03/07/2000</t>
  </si>
  <si>
    <t>LAMARQUE</t>
  </si>
  <si>
    <t>MILLET</t>
  </si>
  <si>
    <t>02/11/2000</t>
  </si>
  <si>
    <t>23/05/2000</t>
  </si>
  <si>
    <t>PAGES</t>
  </si>
  <si>
    <t>27/08/1999</t>
  </si>
  <si>
    <t>RAVETLLAT</t>
  </si>
  <si>
    <t>Andrea</t>
  </si>
  <si>
    <t>23/08/1998</t>
  </si>
  <si>
    <t>12/12/2000</t>
  </si>
  <si>
    <t>moy 1km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</si>
</sst>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45" fontId="2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center"/>
    </xf>
    <xf numFmtId="45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5" fontId="2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45" fontId="2" fillId="0" borderId="0" xfId="1" applyNumberFormat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 applyProtection="1">
      <alignment horizontal="left" vertical="center"/>
      <protection locked="0"/>
    </xf>
    <xf numFmtId="45" fontId="2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14" fontId="2" fillId="0" borderId="2" xfId="1" applyNumberFormat="1" applyFont="1" applyBorder="1" applyAlignment="1">
      <alignment vertical="center"/>
    </xf>
    <xf numFmtId="14" fontId="2" fillId="0" borderId="2" xfId="1" applyNumberFormat="1" applyFont="1" applyBorder="1" applyAlignment="1">
      <alignment horizontal="center" vertical="center"/>
    </xf>
    <xf numFmtId="14" fontId="2" fillId="0" borderId="0" xfId="1" applyNumberFormat="1" applyFont="1" applyAlignment="1">
      <alignment vertical="center"/>
    </xf>
    <xf numFmtId="1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0" xfId="1" applyFont="1"/>
    <xf numFmtId="0" fontId="3" fillId="0" borderId="0" xfId="1" applyFont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45" fontId="2" fillId="0" borderId="0" xfId="1" applyNumberFormat="1" applyFont="1" applyAlignment="1" applyProtection="1">
      <alignment vertical="center"/>
      <protection locked="0"/>
    </xf>
    <xf numFmtId="45" fontId="2" fillId="0" borderId="6" xfId="1" applyNumberFormat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2" fillId="0" borderId="0" xfId="1" applyNumberFormat="1" applyFont="1" applyAlignment="1" applyProtection="1">
      <alignment horizontal="center" vertical="center"/>
      <protection locked="0"/>
    </xf>
    <xf numFmtId="0" fontId="2" fillId="0" borderId="4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6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3" fillId="0" borderId="6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5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leladeveze/Library/Mail%20Downloads/Cross%2017_C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ège"/>
      <sheetName val="Lycée"/>
      <sheetName val="Dos Lycée"/>
      <sheetName val="Staps L3 EM"/>
      <sheetName val="VMA"/>
      <sheetName val="Primaires"/>
      <sheetName val="Equipes Cycle 3"/>
      <sheetName val="Cycle 3 Equipes"/>
      <sheetName val="CLG"/>
      <sheetName val="LYC"/>
      <sheetName val="V_Sco"/>
      <sheetName val="Sportifs"/>
      <sheetName val="CM1et2"/>
      <sheetName val="Résultats primaires"/>
      <sheetName val="6°"/>
      <sheetName val="Résultats 6°"/>
      <sheetName val="5°"/>
      <sheetName val="Résultats 5°"/>
      <sheetName val="4°"/>
      <sheetName val="Résultats 4°"/>
      <sheetName val="3°"/>
      <sheetName val="Résultats 3°"/>
      <sheetName val="Lyc Filles"/>
      <sheetName val="Lyc Garçons"/>
      <sheetName val="Récap. Podium"/>
      <sheetName val="Tps"/>
      <sheetName val="Feuil1"/>
      <sheetName val="Filles"/>
      <sheetName val="Garçons"/>
      <sheetName val="Doublage Tps"/>
      <sheetName val="Fiche Podi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Dos</v>
          </cell>
          <cell r="B1" t="str">
            <v>Nom</v>
          </cell>
          <cell r="C1" t="str">
            <v>Prénom</v>
          </cell>
          <cell r="D1" t="str">
            <v>Sx</v>
          </cell>
          <cell r="E1" t="str">
            <v>Cat</v>
          </cell>
          <cell r="F1" t="str">
            <v>Sport</v>
          </cell>
          <cell r="G1" t="str">
            <v>Ecole</v>
          </cell>
          <cell r="H1" t="str">
            <v>Clas</v>
          </cell>
          <cell r="I1" t="str">
            <v>Eq</v>
          </cell>
          <cell r="J1" t="str">
            <v>Rmq</v>
          </cell>
        </row>
        <row r="2">
          <cell r="A2">
            <v>1</v>
          </cell>
          <cell r="B2" t="str">
            <v>BORG</v>
          </cell>
          <cell r="C2" t="str">
            <v>Kylyan</v>
          </cell>
          <cell r="D2" t="str">
            <v>M</v>
          </cell>
          <cell r="G2" t="str">
            <v>BOLQUERE</v>
          </cell>
          <cell r="H2" t="str">
            <v>CM1</v>
          </cell>
          <cell r="I2" t="str">
            <v>C</v>
          </cell>
        </row>
        <row r="3">
          <cell r="A3">
            <v>2</v>
          </cell>
          <cell r="B3" t="str">
            <v>COMBES</v>
          </cell>
          <cell r="C3" t="str">
            <v>Mathias</v>
          </cell>
          <cell r="D3" t="str">
            <v>M</v>
          </cell>
          <cell r="G3" t="str">
            <v>BOLQUERE</v>
          </cell>
          <cell r="H3" t="str">
            <v>CM1</v>
          </cell>
          <cell r="I3" t="str">
            <v>B</v>
          </cell>
        </row>
        <row r="4">
          <cell r="A4">
            <v>3</v>
          </cell>
          <cell r="B4" t="str">
            <v>DIAZ GARCIA</v>
          </cell>
          <cell r="C4" t="str">
            <v>Andres</v>
          </cell>
          <cell r="D4" t="str">
            <v>M</v>
          </cell>
          <cell r="G4" t="str">
            <v>BOLQUERE</v>
          </cell>
          <cell r="H4" t="str">
            <v>CM1</v>
          </cell>
          <cell r="I4" t="str">
            <v>E</v>
          </cell>
        </row>
        <row r="5">
          <cell r="A5">
            <v>4</v>
          </cell>
          <cell r="B5" t="str">
            <v>IRAOLA</v>
          </cell>
          <cell r="C5" t="str">
            <v>Alec</v>
          </cell>
          <cell r="D5" t="str">
            <v>M</v>
          </cell>
          <cell r="G5" t="str">
            <v>BOLQUERE</v>
          </cell>
          <cell r="H5" t="str">
            <v>CM1</v>
          </cell>
          <cell r="I5" t="str">
            <v>D</v>
          </cell>
        </row>
        <row r="6">
          <cell r="A6">
            <v>5</v>
          </cell>
          <cell r="B6" t="str">
            <v>ONILLON</v>
          </cell>
          <cell r="C6" t="str">
            <v>Maelys</v>
          </cell>
          <cell r="D6" t="str">
            <v>F</v>
          </cell>
          <cell r="G6" t="str">
            <v>BOLQUERE</v>
          </cell>
          <cell r="H6" t="str">
            <v>CM1</v>
          </cell>
          <cell r="I6" t="str">
            <v>H</v>
          </cell>
        </row>
        <row r="7">
          <cell r="A7">
            <v>6</v>
          </cell>
          <cell r="B7" t="str">
            <v>PARAND</v>
          </cell>
          <cell r="C7" t="str">
            <v>Lenaëlle</v>
          </cell>
          <cell r="D7" t="str">
            <v>F</v>
          </cell>
          <cell r="G7" t="str">
            <v>BOLQUERE</v>
          </cell>
          <cell r="H7" t="str">
            <v>CM1</v>
          </cell>
          <cell r="I7" t="str">
            <v>F</v>
          </cell>
        </row>
        <row r="8">
          <cell r="A8">
            <v>7</v>
          </cell>
          <cell r="B8" t="str">
            <v>PILET</v>
          </cell>
          <cell r="C8" t="str">
            <v>Liv</v>
          </cell>
          <cell r="D8" t="str">
            <v>F</v>
          </cell>
          <cell r="G8" t="str">
            <v>BOLQUERE</v>
          </cell>
          <cell r="H8" t="str">
            <v>CM1</v>
          </cell>
          <cell r="I8" t="str">
            <v>G</v>
          </cell>
        </row>
        <row r="9">
          <cell r="A9">
            <v>8</v>
          </cell>
          <cell r="B9" t="str">
            <v>ROSELL</v>
          </cell>
          <cell r="C9" t="str">
            <v>Louise</v>
          </cell>
          <cell r="D9" t="str">
            <v>F</v>
          </cell>
          <cell r="G9" t="str">
            <v>BOLQUERE</v>
          </cell>
          <cell r="H9" t="str">
            <v>CM1</v>
          </cell>
          <cell r="I9" t="str">
            <v>I</v>
          </cell>
        </row>
        <row r="10">
          <cell r="A10">
            <v>9</v>
          </cell>
          <cell r="B10" t="str">
            <v>SABARDIN</v>
          </cell>
          <cell r="C10" t="str">
            <v>Lugan</v>
          </cell>
          <cell r="D10" t="str">
            <v>F</v>
          </cell>
          <cell r="G10" t="str">
            <v>BOLQUERE</v>
          </cell>
          <cell r="H10" t="str">
            <v>CM1</v>
          </cell>
          <cell r="I10" t="str">
            <v>K</v>
          </cell>
        </row>
        <row r="11">
          <cell r="A11">
            <v>10</v>
          </cell>
          <cell r="B11" t="str">
            <v>SONNEVILLE</v>
          </cell>
          <cell r="C11" t="str">
            <v>Théo</v>
          </cell>
          <cell r="D11" t="str">
            <v>M</v>
          </cell>
          <cell r="G11" t="str">
            <v>BOLQUERE</v>
          </cell>
          <cell r="H11" t="str">
            <v>CM1</v>
          </cell>
          <cell r="I11" t="str">
            <v>I</v>
          </cell>
        </row>
        <row r="12">
          <cell r="A12">
            <v>11</v>
          </cell>
          <cell r="B12" t="str">
            <v>WALLET</v>
          </cell>
          <cell r="C12" t="str">
            <v>Ella</v>
          </cell>
          <cell r="D12" t="str">
            <v>F</v>
          </cell>
          <cell r="G12" t="str">
            <v>BOLQUERE</v>
          </cell>
          <cell r="H12" t="str">
            <v>CM1</v>
          </cell>
          <cell r="I12" t="str">
            <v>J</v>
          </cell>
        </row>
        <row r="13">
          <cell r="A13">
            <v>12</v>
          </cell>
          <cell r="B13" t="str">
            <v>BERDAGUE</v>
          </cell>
          <cell r="C13" t="str">
            <v>Enzo</v>
          </cell>
          <cell r="D13" t="str">
            <v>M</v>
          </cell>
          <cell r="G13" t="str">
            <v>BOLQUERE</v>
          </cell>
          <cell r="H13" t="str">
            <v>CM2</v>
          </cell>
          <cell r="I13" t="str">
            <v>A</v>
          </cell>
        </row>
        <row r="14">
          <cell r="A14">
            <v>13</v>
          </cell>
          <cell r="B14" t="str">
            <v>BERNABE</v>
          </cell>
          <cell r="C14" t="str">
            <v>Julie</v>
          </cell>
          <cell r="D14" t="str">
            <v>F</v>
          </cell>
          <cell r="G14" t="str">
            <v>BOLQUERE</v>
          </cell>
          <cell r="H14" t="str">
            <v>CM2</v>
          </cell>
          <cell r="I14" t="str">
            <v>H</v>
          </cell>
        </row>
        <row r="15">
          <cell r="A15">
            <v>14</v>
          </cell>
          <cell r="B15" t="str">
            <v>CASAS</v>
          </cell>
          <cell r="C15" t="str">
            <v>Aaron</v>
          </cell>
          <cell r="D15" t="str">
            <v>M</v>
          </cell>
          <cell r="G15" t="str">
            <v>BOLQUERE</v>
          </cell>
          <cell r="H15" t="str">
            <v>CM2</v>
          </cell>
          <cell r="I15" t="str">
            <v>A</v>
          </cell>
        </row>
        <row r="16">
          <cell r="A16">
            <v>15</v>
          </cell>
          <cell r="B16" t="str">
            <v>CASTILLE</v>
          </cell>
          <cell r="C16" t="str">
            <v>Coline</v>
          </cell>
          <cell r="D16" t="str">
            <v>F</v>
          </cell>
          <cell r="G16" t="str">
            <v>BOLQUERE</v>
          </cell>
          <cell r="H16" t="str">
            <v>CM2</v>
          </cell>
          <cell r="I16" t="str">
            <v>D</v>
          </cell>
        </row>
        <row r="17">
          <cell r="A17">
            <v>16</v>
          </cell>
          <cell r="B17" t="str">
            <v>CHIARILLO</v>
          </cell>
          <cell r="C17" t="str">
            <v>Raphäel</v>
          </cell>
          <cell r="D17" t="str">
            <v>M</v>
          </cell>
          <cell r="G17" t="str">
            <v>BOLQUERE</v>
          </cell>
          <cell r="H17" t="str">
            <v>CM2</v>
          </cell>
          <cell r="I17" t="str">
            <v>C</v>
          </cell>
        </row>
        <row r="18">
          <cell r="A18">
            <v>17</v>
          </cell>
          <cell r="B18" t="str">
            <v>COCHEZ</v>
          </cell>
          <cell r="C18" t="str">
            <v>Diane</v>
          </cell>
          <cell r="D18" t="str">
            <v>F</v>
          </cell>
          <cell r="G18" t="str">
            <v>BOLQUERE</v>
          </cell>
          <cell r="H18" t="str">
            <v>CM2</v>
          </cell>
          <cell r="I18" t="str">
            <v>F</v>
          </cell>
        </row>
        <row r="19">
          <cell r="A19">
            <v>18</v>
          </cell>
          <cell r="B19" t="str">
            <v>JAUNAS</v>
          </cell>
          <cell r="C19" t="str">
            <v>Archibald</v>
          </cell>
          <cell r="D19" t="str">
            <v>M</v>
          </cell>
          <cell r="G19" t="str">
            <v>BOLQUERE</v>
          </cell>
          <cell r="H19" t="str">
            <v>CM2</v>
          </cell>
          <cell r="I19" t="str">
            <v>G</v>
          </cell>
        </row>
        <row r="20">
          <cell r="A20">
            <v>19</v>
          </cell>
          <cell r="B20" t="str">
            <v>JUDIC</v>
          </cell>
          <cell r="C20" t="str">
            <v>Alice</v>
          </cell>
          <cell r="D20" t="str">
            <v>F</v>
          </cell>
          <cell r="G20" t="str">
            <v>BOLQUERE</v>
          </cell>
          <cell r="H20" t="str">
            <v>CM2</v>
          </cell>
          <cell r="I20" t="str">
            <v>E</v>
          </cell>
        </row>
        <row r="21">
          <cell r="A21">
            <v>20</v>
          </cell>
          <cell r="B21" t="str">
            <v xml:space="preserve">LAGARDE </v>
          </cell>
          <cell r="C21" t="str">
            <v>Léa</v>
          </cell>
          <cell r="D21" t="str">
            <v>F</v>
          </cell>
          <cell r="G21" t="str">
            <v>BOLQUERE</v>
          </cell>
          <cell r="H21" t="str">
            <v>CM2</v>
          </cell>
          <cell r="I21" t="str">
            <v>B</v>
          </cell>
          <cell r="J21" t="str">
            <v>Disp</v>
          </cell>
        </row>
        <row r="22">
          <cell r="A22">
            <v>21</v>
          </cell>
          <cell r="B22" t="str">
            <v>PETIQUEUX</v>
          </cell>
          <cell r="C22" t="str">
            <v>Juliette</v>
          </cell>
          <cell r="D22" t="str">
            <v>F</v>
          </cell>
          <cell r="G22" t="str">
            <v>BOLQUERE</v>
          </cell>
          <cell r="H22" t="str">
            <v>CM2</v>
          </cell>
          <cell r="I22" t="str">
            <v>J</v>
          </cell>
        </row>
        <row r="23">
          <cell r="A23">
            <v>22</v>
          </cell>
          <cell r="B23" t="str">
            <v>SYLVESTRE</v>
          </cell>
          <cell r="C23" t="str">
            <v>Charlotte</v>
          </cell>
          <cell r="D23" t="str">
            <v>F</v>
          </cell>
          <cell r="G23" t="str">
            <v>BOLQUERE</v>
          </cell>
          <cell r="H23" t="str">
            <v>CM2</v>
          </cell>
          <cell r="I23" t="str">
            <v>K</v>
          </cell>
        </row>
        <row r="24">
          <cell r="A24">
            <v>23</v>
          </cell>
          <cell r="B24" t="str">
            <v>ARNOULT</v>
          </cell>
          <cell r="C24" t="str">
            <v>Tom</v>
          </cell>
          <cell r="D24" t="str">
            <v>M</v>
          </cell>
          <cell r="G24" t="str">
            <v>Font-Romeu</v>
          </cell>
          <cell r="H24" t="str">
            <v>CM1</v>
          </cell>
          <cell r="I24" t="str">
            <v>B</v>
          </cell>
        </row>
        <row r="25">
          <cell r="A25">
            <v>24</v>
          </cell>
          <cell r="B25" t="str">
            <v>ASTAING</v>
          </cell>
          <cell r="C25" t="str">
            <v>Carla</v>
          </cell>
          <cell r="D25" t="str">
            <v>F</v>
          </cell>
          <cell r="G25" t="str">
            <v>Font-Romeu</v>
          </cell>
          <cell r="H25" t="str">
            <v>CM1</v>
          </cell>
          <cell r="I25" t="str">
            <v>A</v>
          </cell>
        </row>
        <row r="26">
          <cell r="A26">
            <v>25</v>
          </cell>
          <cell r="B26" t="str">
            <v>BADIE</v>
          </cell>
          <cell r="C26" t="str">
            <v>Emilie</v>
          </cell>
          <cell r="D26" t="str">
            <v>F</v>
          </cell>
          <cell r="G26" t="str">
            <v>Font-Romeu</v>
          </cell>
          <cell r="H26" t="str">
            <v>CM1</v>
          </cell>
          <cell r="I26" t="str">
            <v>E</v>
          </cell>
        </row>
        <row r="27">
          <cell r="A27">
            <v>26</v>
          </cell>
          <cell r="B27" t="str">
            <v>BELY</v>
          </cell>
          <cell r="C27" t="str">
            <v>Rafaël</v>
          </cell>
          <cell r="D27" t="str">
            <v>M</v>
          </cell>
          <cell r="G27" t="str">
            <v>Font-Romeu</v>
          </cell>
          <cell r="H27" t="str">
            <v>CM1</v>
          </cell>
          <cell r="I27" t="str">
            <v>D</v>
          </cell>
        </row>
        <row r="28">
          <cell r="A28">
            <v>27</v>
          </cell>
          <cell r="B28" t="str">
            <v>BOURBAO</v>
          </cell>
          <cell r="C28" t="str">
            <v>Loïc</v>
          </cell>
          <cell r="D28" t="str">
            <v>M</v>
          </cell>
          <cell r="G28" t="str">
            <v>Font-Romeu</v>
          </cell>
          <cell r="H28" t="str">
            <v>CM1</v>
          </cell>
          <cell r="I28" t="str">
            <v>G</v>
          </cell>
        </row>
        <row r="29">
          <cell r="A29">
            <v>28</v>
          </cell>
          <cell r="B29" t="str">
            <v>CASAS PUIG</v>
          </cell>
          <cell r="C29" t="str">
            <v>Killian</v>
          </cell>
          <cell r="D29" t="str">
            <v>M</v>
          </cell>
          <cell r="G29" t="str">
            <v>Font-Romeu</v>
          </cell>
          <cell r="H29" t="str">
            <v>CM1</v>
          </cell>
          <cell r="I29" t="str">
            <v>I</v>
          </cell>
        </row>
        <row r="30">
          <cell r="A30">
            <v>29</v>
          </cell>
          <cell r="B30" t="str">
            <v>DE LA ROSA</v>
          </cell>
          <cell r="C30" t="str">
            <v>Silvan</v>
          </cell>
          <cell r="D30" t="str">
            <v>M</v>
          </cell>
          <cell r="G30" t="str">
            <v>Font-Romeu</v>
          </cell>
          <cell r="H30" t="str">
            <v>CM1</v>
          </cell>
          <cell r="I30" t="str">
            <v>J</v>
          </cell>
        </row>
        <row r="31">
          <cell r="A31">
            <v>30</v>
          </cell>
          <cell r="B31" t="str">
            <v>ESPINET</v>
          </cell>
          <cell r="C31" t="str">
            <v>Fanny</v>
          </cell>
          <cell r="D31" t="str">
            <v>F</v>
          </cell>
          <cell r="G31" t="str">
            <v>Font-Romeu</v>
          </cell>
          <cell r="H31" t="str">
            <v>CM1</v>
          </cell>
          <cell r="I31" t="str">
            <v>H</v>
          </cell>
        </row>
        <row r="32">
          <cell r="A32">
            <v>31</v>
          </cell>
          <cell r="B32" t="str">
            <v>FRIAS ALMENDROS</v>
          </cell>
          <cell r="C32" t="str">
            <v>Max</v>
          </cell>
          <cell r="D32" t="str">
            <v>M</v>
          </cell>
          <cell r="G32" t="str">
            <v>Font-Romeu</v>
          </cell>
          <cell r="H32" t="str">
            <v>CM1</v>
          </cell>
          <cell r="I32" t="str">
            <v>Q</v>
          </cell>
        </row>
        <row r="33">
          <cell r="A33">
            <v>32</v>
          </cell>
          <cell r="B33" t="str">
            <v>GAUBY</v>
          </cell>
          <cell r="C33" t="str">
            <v>Amalia</v>
          </cell>
          <cell r="D33" t="str">
            <v>F</v>
          </cell>
          <cell r="G33" t="str">
            <v>Font-Romeu</v>
          </cell>
          <cell r="H33" t="str">
            <v>CM1</v>
          </cell>
          <cell r="I33" t="str">
            <v>K</v>
          </cell>
        </row>
        <row r="34">
          <cell r="A34">
            <v>33</v>
          </cell>
          <cell r="B34" t="str">
            <v>GEORGE</v>
          </cell>
          <cell r="C34" t="str">
            <v>Justin</v>
          </cell>
          <cell r="D34" t="str">
            <v>M</v>
          </cell>
          <cell r="G34" t="str">
            <v>Font-Romeu</v>
          </cell>
          <cell r="H34" t="str">
            <v>CM1</v>
          </cell>
          <cell r="I34" t="str">
            <v>O</v>
          </cell>
        </row>
        <row r="35">
          <cell r="A35">
            <v>34</v>
          </cell>
          <cell r="B35" t="str">
            <v>GONZALEZ</v>
          </cell>
          <cell r="C35" t="str">
            <v>Clément</v>
          </cell>
          <cell r="D35" t="str">
            <v>M</v>
          </cell>
          <cell r="G35" t="str">
            <v>Font-Romeu</v>
          </cell>
          <cell r="H35" t="str">
            <v>CM1</v>
          </cell>
          <cell r="I35" t="str">
            <v>N</v>
          </cell>
        </row>
        <row r="36">
          <cell r="A36">
            <v>35</v>
          </cell>
          <cell r="B36" t="str">
            <v>MAGNIN</v>
          </cell>
          <cell r="C36" t="str">
            <v>Benjamin</v>
          </cell>
          <cell r="D36" t="str">
            <v>M</v>
          </cell>
          <cell r="G36" t="str">
            <v>Font-Romeu</v>
          </cell>
          <cell r="H36" t="str">
            <v>CM1</v>
          </cell>
          <cell r="I36" t="str">
            <v>P</v>
          </cell>
        </row>
        <row r="37">
          <cell r="A37">
            <v>36</v>
          </cell>
          <cell r="B37" t="str">
            <v>MAILLOT</v>
          </cell>
          <cell r="C37" t="str">
            <v>Tigane</v>
          </cell>
          <cell r="D37" t="str">
            <v>M</v>
          </cell>
          <cell r="G37" t="str">
            <v>Font-Romeu</v>
          </cell>
          <cell r="H37" t="str">
            <v>CM1</v>
          </cell>
          <cell r="I37" t="str">
            <v>I</v>
          </cell>
        </row>
        <row r="38">
          <cell r="A38">
            <v>37</v>
          </cell>
          <cell r="B38" t="str">
            <v>SANGERMA</v>
          </cell>
          <cell r="C38" t="str">
            <v>Mael</v>
          </cell>
          <cell r="D38" t="str">
            <v>M</v>
          </cell>
          <cell r="G38" t="str">
            <v>Font-Romeu</v>
          </cell>
          <cell r="H38" t="str">
            <v>CM1</v>
          </cell>
          <cell r="I38" t="str">
            <v>L</v>
          </cell>
        </row>
        <row r="39">
          <cell r="A39">
            <v>38</v>
          </cell>
          <cell r="B39" t="str">
            <v>SPITONI</v>
          </cell>
          <cell r="C39" t="str">
            <v>Camille</v>
          </cell>
          <cell r="D39" t="str">
            <v>F</v>
          </cell>
          <cell r="G39" t="str">
            <v>Font-Romeu</v>
          </cell>
          <cell r="H39" t="str">
            <v>CM1</v>
          </cell>
          <cell r="I39" t="str">
            <v>F</v>
          </cell>
        </row>
        <row r="40">
          <cell r="A40">
            <v>39</v>
          </cell>
          <cell r="B40" t="str">
            <v>THIERY</v>
          </cell>
          <cell r="C40" t="str">
            <v>Charmi</v>
          </cell>
          <cell r="D40" t="str">
            <v>M</v>
          </cell>
          <cell r="G40" t="str">
            <v>Font-Romeu</v>
          </cell>
          <cell r="H40" t="str">
            <v>CM1</v>
          </cell>
          <cell r="I40" t="str">
            <v>Q</v>
          </cell>
        </row>
        <row r="41">
          <cell r="A41">
            <v>40</v>
          </cell>
          <cell r="B41" t="str">
            <v>x</v>
          </cell>
          <cell r="C41" t="str">
            <v>Lydie</v>
          </cell>
          <cell r="D41" t="str">
            <v>F</v>
          </cell>
          <cell r="G41" t="str">
            <v>Font-Romeu</v>
          </cell>
          <cell r="H41" t="str">
            <v>CM1</v>
          </cell>
          <cell r="I41" t="str">
            <v>O</v>
          </cell>
        </row>
        <row r="42">
          <cell r="A42">
            <v>41</v>
          </cell>
          <cell r="B42" t="str">
            <v xml:space="preserve">WAGNON </v>
          </cell>
          <cell r="C42" t="str">
            <v>Maïwenn</v>
          </cell>
          <cell r="D42" t="str">
            <v>F</v>
          </cell>
          <cell r="G42" t="str">
            <v>Font-Romeu</v>
          </cell>
          <cell r="H42" t="str">
            <v>CM1</v>
          </cell>
          <cell r="I42" t="str">
            <v>M</v>
          </cell>
        </row>
        <row r="43">
          <cell r="A43">
            <v>42</v>
          </cell>
          <cell r="B43" t="str">
            <v>AMAUCE</v>
          </cell>
          <cell r="C43" t="str">
            <v>Philippine</v>
          </cell>
          <cell r="D43" t="str">
            <v>F</v>
          </cell>
          <cell r="G43" t="str">
            <v>Font-Romeu</v>
          </cell>
          <cell r="H43" t="str">
            <v>CM2</v>
          </cell>
          <cell r="I43" t="str">
            <v>A</v>
          </cell>
        </row>
        <row r="44">
          <cell r="A44">
            <v>43</v>
          </cell>
          <cell r="B44" t="str">
            <v>AROUS</v>
          </cell>
          <cell r="C44" t="str">
            <v>Nathan</v>
          </cell>
          <cell r="D44" t="str">
            <v>M</v>
          </cell>
          <cell r="G44" t="str">
            <v>Font-Romeu</v>
          </cell>
          <cell r="H44" t="str">
            <v>CM2</v>
          </cell>
          <cell r="I44" t="str">
            <v>B</v>
          </cell>
        </row>
        <row r="45">
          <cell r="A45">
            <v>44</v>
          </cell>
          <cell r="B45" t="str">
            <v>BELLOUKA</v>
          </cell>
          <cell r="C45" t="str">
            <v>Ines</v>
          </cell>
          <cell r="D45" t="str">
            <v>F</v>
          </cell>
          <cell r="G45" t="str">
            <v>Font-Romeu</v>
          </cell>
          <cell r="H45" t="str">
            <v>CM2</v>
          </cell>
          <cell r="I45" t="str">
            <v>C</v>
          </cell>
        </row>
        <row r="46">
          <cell r="A46">
            <v>45</v>
          </cell>
          <cell r="B46" t="str">
            <v>BENVENUTO</v>
          </cell>
          <cell r="C46" t="str">
            <v>Manon</v>
          </cell>
          <cell r="D46" t="str">
            <v>F</v>
          </cell>
          <cell r="G46" t="str">
            <v>Font-Romeu</v>
          </cell>
          <cell r="H46" t="str">
            <v>CM2</v>
          </cell>
          <cell r="I46" t="str">
            <v>C</v>
          </cell>
        </row>
        <row r="47">
          <cell r="A47">
            <v>46</v>
          </cell>
          <cell r="B47" t="str">
            <v xml:space="preserve">COLL </v>
          </cell>
          <cell r="C47" t="str">
            <v>Arthur</v>
          </cell>
          <cell r="D47" t="str">
            <v>M</v>
          </cell>
          <cell r="G47" t="str">
            <v>Font-Romeu</v>
          </cell>
          <cell r="H47" t="str">
            <v>CM2</v>
          </cell>
          <cell r="I47" t="str">
            <v>D</v>
          </cell>
        </row>
        <row r="48">
          <cell r="A48">
            <v>47</v>
          </cell>
          <cell r="B48" t="str">
            <v>DALFAU</v>
          </cell>
          <cell r="C48" t="str">
            <v>Esteban</v>
          </cell>
          <cell r="D48" t="str">
            <v>M</v>
          </cell>
          <cell r="G48" t="str">
            <v>Font-Romeu</v>
          </cell>
          <cell r="H48" t="str">
            <v>CM2</v>
          </cell>
          <cell r="I48" t="str">
            <v>L</v>
          </cell>
        </row>
        <row r="49">
          <cell r="A49">
            <v>48</v>
          </cell>
          <cell r="B49" t="str">
            <v>DUQUESNOY</v>
          </cell>
          <cell r="C49" t="str">
            <v>Albane</v>
          </cell>
          <cell r="D49" t="str">
            <v>F</v>
          </cell>
          <cell r="G49" t="str">
            <v>Font-Romeu</v>
          </cell>
          <cell r="H49" t="str">
            <v>CM2</v>
          </cell>
          <cell r="I49" t="str">
            <v>P</v>
          </cell>
        </row>
        <row r="50">
          <cell r="A50">
            <v>49</v>
          </cell>
          <cell r="B50" t="str">
            <v>LEBLANC</v>
          </cell>
          <cell r="C50" t="str">
            <v>Théa</v>
          </cell>
          <cell r="D50" t="str">
            <v>F</v>
          </cell>
          <cell r="G50" t="str">
            <v>Font-Romeu</v>
          </cell>
          <cell r="H50" t="str">
            <v>CM2</v>
          </cell>
          <cell r="I50" t="str">
            <v>E</v>
          </cell>
        </row>
        <row r="51">
          <cell r="A51">
            <v>50</v>
          </cell>
          <cell r="B51" t="str">
            <v>LEBRUN</v>
          </cell>
          <cell r="C51" t="str">
            <v>Noémie</v>
          </cell>
          <cell r="D51" t="str">
            <v>F</v>
          </cell>
          <cell r="G51" t="str">
            <v>Font-Romeu</v>
          </cell>
          <cell r="H51" t="str">
            <v>CM2</v>
          </cell>
          <cell r="I51" t="str">
            <v>F</v>
          </cell>
        </row>
        <row r="52">
          <cell r="A52">
            <v>51</v>
          </cell>
          <cell r="B52" t="str">
            <v>LECLER PEREZ</v>
          </cell>
          <cell r="C52" t="str">
            <v>Luna</v>
          </cell>
          <cell r="D52" t="str">
            <v>F</v>
          </cell>
          <cell r="G52" t="str">
            <v>Font-Romeu</v>
          </cell>
          <cell r="H52" t="str">
            <v>CM2</v>
          </cell>
          <cell r="I52" t="str">
            <v>M</v>
          </cell>
        </row>
        <row r="53">
          <cell r="A53">
            <v>52</v>
          </cell>
          <cell r="B53" t="str">
            <v>MAUREL MURAIRE</v>
          </cell>
          <cell r="C53" t="str">
            <v>Marine</v>
          </cell>
          <cell r="D53" t="str">
            <v>F</v>
          </cell>
          <cell r="G53" t="str">
            <v>Font-Romeu</v>
          </cell>
          <cell r="H53" t="str">
            <v>CM2</v>
          </cell>
          <cell r="I53" t="str">
            <v>G</v>
          </cell>
        </row>
        <row r="54">
          <cell r="A54">
            <v>53</v>
          </cell>
          <cell r="B54" t="str">
            <v>MONTGAILLARD</v>
          </cell>
          <cell r="C54" t="str">
            <v>Morgane</v>
          </cell>
          <cell r="D54" t="str">
            <v>F</v>
          </cell>
          <cell r="G54" t="str">
            <v>Font-Romeu</v>
          </cell>
          <cell r="H54" t="str">
            <v>CM2</v>
          </cell>
          <cell r="I54" t="str">
            <v>H</v>
          </cell>
        </row>
        <row r="55">
          <cell r="A55">
            <v>54</v>
          </cell>
          <cell r="B55" t="str">
            <v>PASCUETS</v>
          </cell>
          <cell r="C55" t="str">
            <v>Arnau</v>
          </cell>
          <cell r="D55" t="str">
            <v>M</v>
          </cell>
          <cell r="G55" t="str">
            <v>Font-Romeu</v>
          </cell>
          <cell r="H55" t="str">
            <v>CM2</v>
          </cell>
          <cell r="I55" t="str">
            <v>N</v>
          </cell>
          <cell r="J55" t="str">
            <v>Disp</v>
          </cell>
        </row>
        <row r="56">
          <cell r="A56">
            <v>55</v>
          </cell>
          <cell r="B56" t="str">
            <v>REYGADE</v>
          </cell>
          <cell r="C56" t="str">
            <v>Hippolyte</v>
          </cell>
          <cell r="D56" t="str">
            <v>M</v>
          </cell>
          <cell r="G56" t="str">
            <v>Font-Romeu</v>
          </cell>
          <cell r="H56" t="str">
            <v>CM2</v>
          </cell>
          <cell r="I56" t="str">
            <v>R</v>
          </cell>
        </row>
        <row r="57">
          <cell r="A57">
            <v>56</v>
          </cell>
          <cell r="B57" t="str">
            <v>RODRIGUEZ</v>
          </cell>
          <cell r="C57" t="str">
            <v>Emilio</v>
          </cell>
          <cell r="D57" t="str">
            <v>M</v>
          </cell>
          <cell r="G57" t="str">
            <v>Font-Romeu</v>
          </cell>
          <cell r="H57" t="str">
            <v>CM2</v>
          </cell>
          <cell r="I57" t="str">
            <v>J</v>
          </cell>
        </row>
        <row r="58">
          <cell r="A58">
            <v>57</v>
          </cell>
          <cell r="B58" t="str">
            <v>Y</v>
          </cell>
          <cell r="C58" t="str">
            <v>Justine</v>
          </cell>
          <cell r="D58" t="str">
            <v>F</v>
          </cell>
          <cell r="G58" t="str">
            <v>Font-Romeu</v>
          </cell>
          <cell r="H58" t="str">
            <v>CM1</v>
          </cell>
          <cell r="I58" t="str">
            <v>K</v>
          </cell>
        </row>
        <row r="59">
          <cell r="A59">
            <v>58</v>
          </cell>
          <cell r="B59" t="str">
            <v xml:space="preserve">ALAZARD </v>
          </cell>
          <cell r="C59" t="str">
            <v xml:space="preserve">Estevan </v>
          </cell>
          <cell r="D59" t="str">
            <v>M</v>
          </cell>
          <cell r="G59" t="str">
            <v>Formiguères</v>
          </cell>
          <cell r="H59" t="str">
            <v>CM1</v>
          </cell>
          <cell r="I59" t="str">
            <v>A</v>
          </cell>
        </row>
        <row r="60">
          <cell r="A60">
            <v>59</v>
          </cell>
          <cell r="B60" t="str">
            <v>BATAILLE</v>
          </cell>
          <cell r="C60" t="str">
            <v>Amandine</v>
          </cell>
          <cell r="D60" t="str">
            <v>F</v>
          </cell>
          <cell r="G60" t="str">
            <v>Formiguères</v>
          </cell>
          <cell r="H60" t="str">
            <v>CM1</v>
          </cell>
          <cell r="I60" t="str">
            <v>B</v>
          </cell>
        </row>
        <row r="61">
          <cell r="A61">
            <v>60</v>
          </cell>
          <cell r="B61" t="str">
            <v xml:space="preserve">BISE </v>
          </cell>
          <cell r="C61" t="str">
            <v>Louisa</v>
          </cell>
          <cell r="D61" t="str">
            <v>F</v>
          </cell>
          <cell r="G61" t="str">
            <v>Formiguères</v>
          </cell>
          <cell r="H61" t="str">
            <v>CM1</v>
          </cell>
          <cell r="I61" t="str">
            <v>M</v>
          </cell>
          <cell r="J61" t="str">
            <v>Abs</v>
          </cell>
        </row>
        <row r="62">
          <cell r="A62">
            <v>61</v>
          </cell>
          <cell r="B62" t="str">
            <v>CASTELLO</v>
          </cell>
          <cell r="C62" t="str">
            <v xml:space="preserve">Nathan </v>
          </cell>
          <cell r="D62" t="str">
            <v>M</v>
          </cell>
          <cell r="G62" t="str">
            <v>Formiguères</v>
          </cell>
          <cell r="H62" t="str">
            <v>CM1</v>
          </cell>
          <cell r="I62" t="str">
            <v>D</v>
          </cell>
          <cell r="J62" t="str">
            <v>Abs</v>
          </cell>
        </row>
        <row r="63">
          <cell r="A63">
            <v>62</v>
          </cell>
          <cell r="B63" t="str">
            <v xml:space="preserve">CAVERNES </v>
          </cell>
          <cell r="C63" t="str">
            <v xml:space="preserve">Timéo </v>
          </cell>
          <cell r="D63" t="str">
            <v>M</v>
          </cell>
          <cell r="G63" t="str">
            <v>Formiguères</v>
          </cell>
          <cell r="H63" t="str">
            <v>CM1</v>
          </cell>
          <cell r="I63" t="str">
            <v>E</v>
          </cell>
          <cell r="J63" t="str">
            <v>Abs</v>
          </cell>
        </row>
        <row r="64">
          <cell r="A64">
            <v>63</v>
          </cell>
          <cell r="B64" t="str">
            <v>CLEMENCE</v>
          </cell>
          <cell r="C64" t="str">
            <v xml:space="preserve">Lilou </v>
          </cell>
          <cell r="D64" t="str">
            <v>F</v>
          </cell>
          <cell r="G64" t="str">
            <v>Formiguères</v>
          </cell>
          <cell r="H64" t="str">
            <v>CM1</v>
          </cell>
          <cell r="I64" t="str">
            <v>F</v>
          </cell>
        </row>
        <row r="65">
          <cell r="A65">
            <v>64</v>
          </cell>
          <cell r="B65" t="str">
            <v xml:space="preserve">COURTIN </v>
          </cell>
          <cell r="C65" t="str">
            <v xml:space="preserve">Tom </v>
          </cell>
          <cell r="D65" t="str">
            <v>M</v>
          </cell>
          <cell r="G65" t="str">
            <v>Formiguères</v>
          </cell>
          <cell r="H65" t="str">
            <v>CM1</v>
          </cell>
          <cell r="I65" t="str">
            <v>G</v>
          </cell>
        </row>
        <row r="66">
          <cell r="A66">
            <v>65</v>
          </cell>
          <cell r="B66" t="str">
            <v xml:space="preserve">DECOURT </v>
          </cell>
          <cell r="C66" t="str">
            <v xml:space="preserve">jaina </v>
          </cell>
          <cell r="D66" t="str">
            <v>F</v>
          </cell>
          <cell r="G66" t="str">
            <v>Formiguères</v>
          </cell>
          <cell r="H66" t="str">
            <v>CM1</v>
          </cell>
          <cell r="I66" t="str">
            <v>C</v>
          </cell>
        </row>
        <row r="67">
          <cell r="A67">
            <v>66</v>
          </cell>
          <cell r="B67" t="str">
            <v xml:space="preserve">DINAHET </v>
          </cell>
          <cell r="C67" t="str">
            <v xml:space="preserve">Nolhan </v>
          </cell>
          <cell r="D67" t="str">
            <v>M</v>
          </cell>
          <cell r="G67" t="str">
            <v>Formiguères</v>
          </cell>
          <cell r="H67" t="str">
            <v>CM1</v>
          </cell>
          <cell r="I67" t="str">
            <v>H</v>
          </cell>
        </row>
        <row r="68">
          <cell r="A68">
            <v>67</v>
          </cell>
          <cell r="B68" t="str">
            <v xml:space="preserve">FAU </v>
          </cell>
          <cell r="C68" t="str">
            <v>Matéo</v>
          </cell>
          <cell r="D68" t="str">
            <v>M</v>
          </cell>
          <cell r="G68" t="str">
            <v>Formiguères</v>
          </cell>
          <cell r="H68" t="str">
            <v>CM1</v>
          </cell>
          <cell r="I68" t="str">
            <v>I</v>
          </cell>
        </row>
        <row r="69">
          <cell r="A69">
            <v>68</v>
          </cell>
          <cell r="B69" t="str">
            <v xml:space="preserve">GRAMOLI </v>
          </cell>
          <cell r="C69" t="str">
            <v xml:space="preserve">Milo </v>
          </cell>
          <cell r="D69" t="str">
            <v>M</v>
          </cell>
          <cell r="G69" t="str">
            <v>Formiguères</v>
          </cell>
          <cell r="H69" t="str">
            <v>CM1</v>
          </cell>
          <cell r="I69" t="str">
            <v>K</v>
          </cell>
        </row>
        <row r="70">
          <cell r="A70">
            <v>69</v>
          </cell>
          <cell r="B70" t="str">
            <v xml:space="preserve">LABEDA </v>
          </cell>
          <cell r="C70" t="str">
            <v>Alec</v>
          </cell>
          <cell r="D70" t="str">
            <v>M</v>
          </cell>
          <cell r="G70" t="str">
            <v>Formiguères</v>
          </cell>
          <cell r="H70" t="str">
            <v>CM1</v>
          </cell>
          <cell r="I70" t="str">
            <v>B</v>
          </cell>
        </row>
        <row r="71">
          <cell r="A71">
            <v>70</v>
          </cell>
          <cell r="B71" t="str">
            <v xml:space="preserve">MODAT </v>
          </cell>
          <cell r="C71" t="str">
            <v xml:space="preserve">Victoria </v>
          </cell>
          <cell r="D71" t="str">
            <v>F</v>
          </cell>
          <cell r="G71" t="str">
            <v>Formiguères</v>
          </cell>
          <cell r="H71" t="str">
            <v>CM1</v>
          </cell>
          <cell r="I71" t="str">
            <v>J</v>
          </cell>
        </row>
        <row r="72">
          <cell r="A72">
            <v>71</v>
          </cell>
          <cell r="B72" t="str">
            <v xml:space="preserve">NOEL </v>
          </cell>
          <cell r="C72" t="str">
            <v>Marion</v>
          </cell>
          <cell r="D72" t="str">
            <v>F</v>
          </cell>
          <cell r="G72" t="str">
            <v>Formiguères</v>
          </cell>
          <cell r="H72" t="str">
            <v>CM1</v>
          </cell>
          <cell r="I72" t="str">
            <v>L</v>
          </cell>
        </row>
        <row r="73">
          <cell r="A73">
            <v>72</v>
          </cell>
          <cell r="B73" t="str">
            <v>COSTA</v>
          </cell>
          <cell r="C73" t="str">
            <v>Lucas</v>
          </cell>
          <cell r="D73" t="str">
            <v>M</v>
          </cell>
          <cell r="G73" t="str">
            <v>Formiguères</v>
          </cell>
          <cell r="H73" t="str">
            <v>CM1</v>
          </cell>
          <cell r="I73" t="str">
            <v>N</v>
          </cell>
        </row>
        <row r="74">
          <cell r="A74">
            <v>73</v>
          </cell>
          <cell r="B74" t="str">
            <v>PETETIN</v>
          </cell>
          <cell r="C74" t="str">
            <v xml:space="preserve">Lola </v>
          </cell>
          <cell r="D74" t="str">
            <v>F</v>
          </cell>
          <cell r="G74" t="str">
            <v>Formiguères</v>
          </cell>
          <cell r="H74" t="str">
            <v>CM2</v>
          </cell>
          <cell r="I74" t="str">
            <v>D</v>
          </cell>
        </row>
        <row r="75">
          <cell r="A75">
            <v>74</v>
          </cell>
          <cell r="B75" t="str">
            <v xml:space="preserve">SCHILLACI </v>
          </cell>
          <cell r="C75" t="str">
            <v xml:space="preserve">Lola </v>
          </cell>
          <cell r="D75" t="str">
            <v>F</v>
          </cell>
          <cell r="G75" t="str">
            <v>Formiguères</v>
          </cell>
          <cell r="H75" t="str">
            <v>CM1</v>
          </cell>
          <cell r="I75" t="str">
            <v>O</v>
          </cell>
        </row>
        <row r="76">
          <cell r="A76">
            <v>75</v>
          </cell>
          <cell r="B76" t="str">
            <v xml:space="preserve">AYMAR </v>
          </cell>
          <cell r="C76" t="str">
            <v xml:space="preserve">Elise </v>
          </cell>
          <cell r="D76" t="str">
            <v>F</v>
          </cell>
          <cell r="G76" t="str">
            <v>Formiguères</v>
          </cell>
          <cell r="H76" t="str">
            <v>CM2</v>
          </cell>
          <cell r="I76" t="str">
            <v>K</v>
          </cell>
        </row>
        <row r="77">
          <cell r="A77">
            <v>76</v>
          </cell>
          <cell r="B77" t="str">
            <v xml:space="preserve">BABOU </v>
          </cell>
          <cell r="C77" t="str">
            <v xml:space="preserve">Idir </v>
          </cell>
          <cell r="D77" t="str">
            <v>M</v>
          </cell>
          <cell r="G77" t="str">
            <v>Formiguères</v>
          </cell>
          <cell r="H77" t="str">
            <v>CM2</v>
          </cell>
          <cell r="I77" t="str">
            <v>L</v>
          </cell>
        </row>
        <row r="78">
          <cell r="A78">
            <v>77</v>
          </cell>
          <cell r="B78" t="str">
            <v xml:space="preserve">BATAILLE </v>
          </cell>
          <cell r="C78" t="str">
            <v xml:space="preserve">Léo </v>
          </cell>
          <cell r="D78" t="str">
            <v>M</v>
          </cell>
          <cell r="G78" t="str">
            <v>Formiguères</v>
          </cell>
          <cell r="H78" t="str">
            <v>CM2</v>
          </cell>
          <cell r="I78" t="str">
            <v>M</v>
          </cell>
        </row>
        <row r="79">
          <cell r="A79">
            <v>78</v>
          </cell>
          <cell r="B79" t="str">
            <v xml:space="preserve">BERNE DE LOR </v>
          </cell>
          <cell r="C79" t="str">
            <v xml:space="preserve">Elora </v>
          </cell>
          <cell r="D79" t="str">
            <v>F</v>
          </cell>
          <cell r="G79" t="str">
            <v>Formiguères</v>
          </cell>
          <cell r="H79" t="str">
            <v>CM2</v>
          </cell>
          <cell r="I79" t="str">
            <v>N</v>
          </cell>
        </row>
        <row r="80">
          <cell r="A80">
            <v>79</v>
          </cell>
          <cell r="B80" t="str">
            <v xml:space="preserve">CERQUIERA </v>
          </cell>
          <cell r="C80" t="str">
            <v xml:space="preserve">Gabriel </v>
          </cell>
          <cell r="D80" t="str">
            <v>M</v>
          </cell>
          <cell r="G80" t="str">
            <v>Formiguères</v>
          </cell>
          <cell r="H80" t="str">
            <v>CM2</v>
          </cell>
          <cell r="I80" t="str">
            <v>O</v>
          </cell>
        </row>
        <row r="81">
          <cell r="A81">
            <v>80</v>
          </cell>
          <cell r="B81" t="str">
            <v xml:space="preserve">CERQUIERA </v>
          </cell>
          <cell r="C81" t="str">
            <v xml:space="preserve">Jessica </v>
          </cell>
          <cell r="D81" t="str">
            <v>F</v>
          </cell>
          <cell r="G81" t="str">
            <v>Formiguères</v>
          </cell>
          <cell r="H81" t="str">
            <v>CM2</v>
          </cell>
          <cell r="I81" t="str">
            <v>R</v>
          </cell>
        </row>
        <row r="82">
          <cell r="A82">
            <v>81</v>
          </cell>
          <cell r="B82" t="str">
            <v xml:space="preserve">FABRE YOUNG </v>
          </cell>
          <cell r="C82" t="str">
            <v xml:space="preserve">Matilda </v>
          </cell>
          <cell r="D82" t="str">
            <v>F</v>
          </cell>
          <cell r="G82" t="str">
            <v>Formiguères</v>
          </cell>
          <cell r="H82" t="str">
            <v>CM2</v>
          </cell>
          <cell r="I82" t="str">
            <v>P</v>
          </cell>
        </row>
        <row r="83">
          <cell r="A83">
            <v>82</v>
          </cell>
          <cell r="B83" t="str">
            <v xml:space="preserve">LE FLOHIC </v>
          </cell>
          <cell r="C83" t="str">
            <v xml:space="preserve">Maewenn </v>
          </cell>
          <cell r="D83" t="str">
            <v>F</v>
          </cell>
          <cell r="G83" t="str">
            <v>Formiguères</v>
          </cell>
          <cell r="H83" t="str">
            <v>CM2</v>
          </cell>
          <cell r="I83" t="str">
            <v>Q</v>
          </cell>
        </row>
        <row r="84">
          <cell r="A84">
            <v>83</v>
          </cell>
          <cell r="B84" t="str">
            <v xml:space="preserve">LINGER </v>
          </cell>
          <cell r="C84" t="str">
            <v>Antoine</v>
          </cell>
          <cell r="D84" t="str">
            <v>M</v>
          </cell>
          <cell r="G84" t="str">
            <v>Formiguères</v>
          </cell>
          <cell r="H84" t="str">
            <v>CM2</v>
          </cell>
          <cell r="I84" t="str">
            <v>R</v>
          </cell>
        </row>
        <row r="85">
          <cell r="A85">
            <v>84</v>
          </cell>
          <cell r="B85" t="str">
            <v xml:space="preserve">OUSTRIC </v>
          </cell>
          <cell r="C85" t="str">
            <v xml:space="preserve">Lucie </v>
          </cell>
          <cell r="D85" t="str">
            <v>F</v>
          </cell>
          <cell r="G85" t="str">
            <v>Formiguères</v>
          </cell>
          <cell r="H85" t="str">
            <v>CM2</v>
          </cell>
          <cell r="I85" t="str">
            <v>A</v>
          </cell>
        </row>
        <row r="86">
          <cell r="A86">
            <v>85</v>
          </cell>
          <cell r="B86" t="str">
            <v xml:space="preserve">PALMIER </v>
          </cell>
          <cell r="C86" t="str">
            <v xml:space="preserve">Johan </v>
          </cell>
          <cell r="D86" t="str">
            <v>M</v>
          </cell>
          <cell r="G86" t="str">
            <v>Formiguères</v>
          </cell>
          <cell r="H86" t="str">
            <v>CM2</v>
          </cell>
          <cell r="I86" t="str">
            <v>C</v>
          </cell>
        </row>
        <row r="87">
          <cell r="A87">
            <v>86</v>
          </cell>
          <cell r="B87" t="str">
            <v xml:space="preserve">PICHON </v>
          </cell>
          <cell r="C87" t="str">
            <v xml:space="preserve">Mahé </v>
          </cell>
          <cell r="D87" t="str">
            <v>M</v>
          </cell>
          <cell r="G87" t="str">
            <v>Formiguères</v>
          </cell>
          <cell r="H87" t="str">
            <v>CM2</v>
          </cell>
          <cell r="I87" t="str">
            <v>F</v>
          </cell>
        </row>
        <row r="88">
          <cell r="A88">
            <v>87</v>
          </cell>
          <cell r="B88" t="str">
            <v xml:space="preserve">PONS </v>
          </cell>
          <cell r="C88" t="str">
            <v xml:space="preserve">Syann </v>
          </cell>
          <cell r="D88" t="str">
            <v>M</v>
          </cell>
          <cell r="G88" t="str">
            <v>Formiguères</v>
          </cell>
          <cell r="H88" t="str">
            <v>CM2</v>
          </cell>
          <cell r="I88" t="str">
            <v>E</v>
          </cell>
        </row>
        <row r="89">
          <cell r="A89">
            <v>88</v>
          </cell>
          <cell r="B89" t="str">
            <v xml:space="preserve">POUSSINES </v>
          </cell>
          <cell r="C89" t="str">
            <v>Lucy</v>
          </cell>
          <cell r="D89" t="str">
            <v>F</v>
          </cell>
          <cell r="G89" t="str">
            <v>Formiguères</v>
          </cell>
          <cell r="H89" t="str">
            <v>CM2</v>
          </cell>
          <cell r="I89" t="str">
            <v>G</v>
          </cell>
          <cell r="J89" t="str">
            <v>Disp</v>
          </cell>
        </row>
        <row r="90">
          <cell r="A90">
            <v>89</v>
          </cell>
          <cell r="B90" t="str">
            <v xml:space="preserve">QUELEN </v>
          </cell>
          <cell r="C90" t="str">
            <v>Swann</v>
          </cell>
          <cell r="D90" t="str">
            <v>M</v>
          </cell>
          <cell r="G90" t="str">
            <v>Formiguères</v>
          </cell>
          <cell r="H90" t="str">
            <v>CM2</v>
          </cell>
          <cell r="I90" t="str">
            <v>J</v>
          </cell>
        </row>
        <row r="91">
          <cell r="A91">
            <v>90</v>
          </cell>
          <cell r="B91" t="str">
            <v>REY</v>
          </cell>
          <cell r="C91" t="str">
            <v xml:space="preserve">Damian </v>
          </cell>
          <cell r="D91" t="str">
            <v>M</v>
          </cell>
          <cell r="G91" t="str">
            <v>Formiguères</v>
          </cell>
          <cell r="H91" t="str">
            <v>CM2</v>
          </cell>
          <cell r="I91" t="str">
            <v>P</v>
          </cell>
        </row>
        <row r="92">
          <cell r="A92">
            <v>91</v>
          </cell>
          <cell r="B92" t="str">
            <v>ROLLAND SAURIN</v>
          </cell>
          <cell r="C92" t="str">
            <v>Tom</v>
          </cell>
          <cell r="D92" t="str">
            <v>M</v>
          </cell>
          <cell r="G92" t="str">
            <v>Formiguères</v>
          </cell>
          <cell r="H92" t="str">
            <v>CM2</v>
          </cell>
          <cell r="I92" t="str">
            <v>Q</v>
          </cell>
        </row>
        <row r="93">
          <cell r="A93">
            <v>92</v>
          </cell>
          <cell r="B93" t="str">
            <v xml:space="preserve">ROQUE </v>
          </cell>
          <cell r="C93" t="str">
            <v xml:space="preserve">Eva </v>
          </cell>
          <cell r="D93" t="str">
            <v>F</v>
          </cell>
          <cell r="G93" t="str">
            <v>Formiguères</v>
          </cell>
          <cell r="H93" t="str">
            <v>CM2</v>
          </cell>
          <cell r="I93" t="str">
            <v>H</v>
          </cell>
        </row>
        <row r="94">
          <cell r="A94">
            <v>93</v>
          </cell>
          <cell r="B94" t="str">
            <v xml:space="preserve">THOUVENIN </v>
          </cell>
          <cell r="C94" t="str">
            <v xml:space="preserve">Coralie </v>
          </cell>
          <cell r="D94" t="str">
            <v>F</v>
          </cell>
          <cell r="G94" t="str">
            <v>Formiguères</v>
          </cell>
          <cell r="H94" t="str">
            <v>CM2</v>
          </cell>
          <cell r="I94" t="str">
            <v>I</v>
          </cell>
        </row>
        <row r="95">
          <cell r="A95">
            <v>94</v>
          </cell>
          <cell r="B95" t="str">
            <v xml:space="preserve">WEGSCHEIDER </v>
          </cell>
          <cell r="C95" t="str">
            <v xml:space="preserve">Gaia </v>
          </cell>
          <cell r="D95" t="str">
            <v>F</v>
          </cell>
          <cell r="G95" t="str">
            <v>Formiguères</v>
          </cell>
          <cell r="H95" t="str">
            <v>CM2</v>
          </cell>
          <cell r="I95" t="str">
            <v>R</v>
          </cell>
        </row>
        <row r="96">
          <cell r="A96">
            <v>95</v>
          </cell>
          <cell r="B96" t="str">
            <v>ABBRACCHIO</v>
          </cell>
          <cell r="C96" t="str">
            <v>Lucie</v>
          </cell>
          <cell r="D96" t="str">
            <v>F</v>
          </cell>
          <cell r="G96" t="str">
            <v>MONT-LOUIS</v>
          </cell>
          <cell r="H96" t="str">
            <v>CM1</v>
          </cell>
          <cell r="I96" t="str">
            <v>M</v>
          </cell>
        </row>
        <row r="97">
          <cell r="A97">
            <v>96</v>
          </cell>
          <cell r="B97" t="str">
            <v>ABEL</v>
          </cell>
          <cell r="C97" t="str">
            <v>Solène</v>
          </cell>
          <cell r="D97" t="str">
            <v>F</v>
          </cell>
          <cell r="G97" t="str">
            <v>MONT-LOUIS</v>
          </cell>
          <cell r="H97" t="str">
            <v>CM1</v>
          </cell>
          <cell r="I97" t="str">
            <v>C</v>
          </cell>
        </row>
        <row r="98">
          <cell r="A98">
            <v>97</v>
          </cell>
          <cell r="B98" t="str">
            <v>BENBRIK LEFEBVRE</v>
          </cell>
          <cell r="C98" t="str">
            <v>Naïm</v>
          </cell>
          <cell r="D98" t="str">
            <v>M</v>
          </cell>
          <cell r="G98" t="str">
            <v>MONT-LOUIS</v>
          </cell>
          <cell r="H98" t="str">
            <v>CM1</v>
          </cell>
          <cell r="I98" t="str">
            <v>A</v>
          </cell>
        </row>
        <row r="99">
          <cell r="A99">
            <v>98</v>
          </cell>
          <cell r="B99" t="str">
            <v>BONNOUVRIER</v>
          </cell>
          <cell r="C99" t="str">
            <v>Charlotte</v>
          </cell>
          <cell r="D99" t="str">
            <v>F</v>
          </cell>
          <cell r="G99" t="str">
            <v>MONT-LOUIS</v>
          </cell>
          <cell r="H99" t="str">
            <v>CM1</v>
          </cell>
          <cell r="I99" t="str">
            <v>D</v>
          </cell>
        </row>
        <row r="100">
          <cell r="A100">
            <v>99</v>
          </cell>
          <cell r="B100" t="str">
            <v>CORTAY</v>
          </cell>
          <cell r="C100" t="str">
            <v>MATHILDE</v>
          </cell>
          <cell r="D100" t="str">
            <v>F</v>
          </cell>
          <cell r="G100" t="str">
            <v>MONT-LOUIS</v>
          </cell>
          <cell r="H100" t="str">
            <v>CM1</v>
          </cell>
          <cell r="I100" t="str">
            <v>F</v>
          </cell>
        </row>
        <row r="101">
          <cell r="A101">
            <v>100</v>
          </cell>
          <cell r="B101" t="str">
            <v>CULLELL</v>
          </cell>
          <cell r="C101" t="str">
            <v>FANNY</v>
          </cell>
          <cell r="D101" t="str">
            <v>F</v>
          </cell>
          <cell r="G101" t="str">
            <v>MONT-LOUIS</v>
          </cell>
          <cell r="H101" t="str">
            <v>CM1</v>
          </cell>
          <cell r="I101" t="str">
            <v>I</v>
          </cell>
        </row>
        <row r="102">
          <cell r="A102">
            <v>101</v>
          </cell>
          <cell r="B102" t="str">
            <v>CUVELIER</v>
          </cell>
          <cell r="C102" t="str">
            <v>Heather</v>
          </cell>
          <cell r="D102" t="str">
            <v>F</v>
          </cell>
          <cell r="G102" t="str">
            <v>MONT-LOUIS</v>
          </cell>
          <cell r="H102" t="str">
            <v>CM1</v>
          </cell>
          <cell r="I102" t="str">
            <v>G</v>
          </cell>
        </row>
        <row r="103">
          <cell r="A103">
            <v>102</v>
          </cell>
          <cell r="B103" t="str">
            <v>DE BOIXO</v>
          </cell>
          <cell r="C103" t="str">
            <v>Lison</v>
          </cell>
          <cell r="D103" t="str">
            <v>F</v>
          </cell>
          <cell r="G103" t="str">
            <v>MONT-LOUIS</v>
          </cell>
          <cell r="H103" t="str">
            <v>CM1</v>
          </cell>
          <cell r="I103" t="str">
            <v>N</v>
          </cell>
        </row>
        <row r="104">
          <cell r="A104">
            <v>103</v>
          </cell>
          <cell r="B104" t="str">
            <v>HEREDIA</v>
          </cell>
          <cell r="C104" t="str">
            <v>Lucas</v>
          </cell>
          <cell r="D104" t="str">
            <v>M</v>
          </cell>
          <cell r="G104" t="str">
            <v>MONT-LOUIS</v>
          </cell>
          <cell r="H104" t="str">
            <v>CM1</v>
          </cell>
          <cell r="J104" t="str">
            <v>Disp</v>
          </cell>
        </row>
        <row r="105">
          <cell r="A105">
            <v>104</v>
          </cell>
          <cell r="B105" t="str">
            <v>INGLES</v>
          </cell>
          <cell r="C105" t="str">
            <v>Maëlys</v>
          </cell>
          <cell r="D105" t="str">
            <v>F</v>
          </cell>
          <cell r="G105" t="str">
            <v>MONT-LOUIS</v>
          </cell>
          <cell r="H105" t="str">
            <v>CM1</v>
          </cell>
          <cell r="I105" t="str">
            <v>P</v>
          </cell>
        </row>
        <row r="106">
          <cell r="A106">
            <v>105</v>
          </cell>
          <cell r="B106" t="str">
            <v xml:space="preserve">JULIA </v>
          </cell>
          <cell r="C106" t="str">
            <v>CAMILLE</v>
          </cell>
          <cell r="D106" t="str">
            <v>F</v>
          </cell>
          <cell r="G106" t="str">
            <v>MONT-LOUIS</v>
          </cell>
          <cell r="H106" t="str">
            <v>CM1</v>
          </cell>
          <cell r="I106" t="str">
            <v>O</v>
          </cell>
        </row>
        <row r="107">
          <cell r="A107">
            <v>106</v>
          </cell>
          <cell r="B107" t="str">
            <v>LE FRIEC</v>
          </cell>
          <cell r="C107" t="str">
            <v>RAPHAEL</v>
          </cell>
          <cell r="D107" t="str">
            <v>M</v>
          </cell>
          <cell r="G107" t="str">
            <v>MONT-LOUIS</v>
          </cell>
          <cell r="H107" t="str">
            <v>CM1</v>
          </cell>
          <cell r="I107" t="str">
            <v>Q</v>
          </cell>
        </row>
        <row r="108">
          <cell r="A108">
            <v>107</v>
          </cell>
          <cell r="B108" t="str">
            <v>MAINETTI</v>
          </cell>
          <cell r="C108" t="str">
            <v>Alicia</v>
          </cell>
          <cell r="D108" t="str">
            <v>F</v>
          </cell>
          <cell r="G108" t="str">
            <v>MONT-LOUIS</v>
          </cell>
          <cell r="H108" t="str">
            <v>CM1</v>
          </cell>
          <cell r="I108" t="str">
            <v>K</v>
          </cell>
        </row>
        <row r="109">
          <cell r="A109">
            <v>108</v>
          </cell>
          <cell r="B109" t="str">
            <v>MICHEL</v>
          </cell>
          <cell r="C109" t="str">
            <v>Mathéo</v>
          </cell>
          <cell r="D109" t="str">
            <v>M</v>
          </cell>
          <cell r="G109" t="str">
            <v>MONT-LOUIS</v>
          </cell>
          <cell r="H109" t="str">
            <v>CM1</v>
          </cell>
          <cell r="I109" t="str">
            <v>M</v>
          </cell>
        </row>
        <row r="110">
          <cell r="A110">
            <v>109</v>
          </cell>
          <cell r="B110" t="str">
            <v>OSTER</v>
          </cell>
          <cell r="C110" t="str">
            <v>Bastien</v>
          </cell>
          <cell r="D110" t="str">
            <v>M</v>
          </cell>
          <cell r="G110" t="str">
            <v>MONT-LOUIS</v>
          </cell>
          <cell r="H110" t="str">
            <v>CM1</v>
          </cell>
          <cell r="I110" t="str">
            <v>J</v>
          </cell>
        </row>
        <row r="111">
          <cell r="A111">
            <v>110</v>
          </cell>
          <cell r="B111" t="str">
            <v>ROUAULT</v>
          </cell>
          <cell r="C111" t="str">
            <v>Lola</v>
          </cell>
          <cell r="D111" t="str">
            <v>F</v>
          </cell>
          <cell r="G111" t="str">
            <v>MONT-LOUIS</v>
          </cell>
          <cell r="H111" t="str">
            <v>CM1</v>
          </cell>
          <cell r="I111" t="str">
            <v>H</v>
          </cell>
        </row>
        <row r="112">
          <cell r="A112">
            <v>111</v>
          </cell>
          <cell r="B112" t="str">
            <v>ROUX</v>
          </cell>
          <cell r="C112" t="str">
            <v>Rowan</v>
          </cell>
          <cell r="D112" t="str">
            <v>M</v>
          </cell>
          <cell r="G112" t="str">
            <v>MONT-LOUIS</v>
          </cell>
          <cell r="H112" t="str">
            <v>CM1</v>
          </cell>
          <cell r="I112" t="str">
            <v>R</v>
          </cell>
        </row>
        <row r="113">
          <cell r="A113">
            <v>112</v>
          </cell>
          <cell r="B113" t="str">
            <v>SAOUT-GOUJON</v>
          </cell>
          <cell r="C113" t="str">
            <v>RAPHAEL</v>
          </cell>
          <cell r="D113" t="str">
            <v>M</v>
          </cell>
          <cell r="G113" t="str">
            <v>MONT-LOUIS</v>
          </cell>
          <cell r="H113" t="str">
            <v>CM1</v>
          </cell>
          <cell r="I113" t="str">
            <v>B</v>
          </cell>
        </row>
        <row r="114">
          <cell r="A114">
            <v>113</v>
          </cell>
          <cell r="B114" t="str">
            <v>SERRUS</v>
          </cell>
          <cell r="C114" t="str">
            <v>Juliette</v>
          </cell>
          <cell r="D114" t="str">
            <v>F</v>
          </cell>
          <cell r="G114" t="str">
            <v>MONT-LOUIS</v>
          </cell>
          <cell r="H114" t="str">
            <v>CM1</v>
          </cell>
          <cell r="I114" t="str">
            <v>L</v>
          </cell>
        </row>
        <row r="115">
          <cell r="A115">
            <v>114</v>
          </cell>
          <cell r="B115" t="str">
            <v>SIRE</v>
          </cell>
          <cell r="C115" t="str">
            <v>Llesami</v>
          </cell>
          <cell r="D115" t="str">
            <v>M</v>
          </cell>
          <cell r="G115" t="str">
            <v>MONT-LOUIS</v>
          </cell>
          <cell r="H115" t="str">
            <v>CM1</v>
          </cell>
          <cell r="I115" t="str">
            <v>E</v>
          </cell>
        </row>
        <row r="116">
          <cell r="A116">
            <v>115</v>
          </cell>
          <cell r="B116" t="str">
            <v>ANGEL-GOURBIN</v>
          </cell>
          <cell r="C116" t="str">
            <v>Yaël</v>
          </cell>
          <cell r="D116" t="str">
            <v>M</v>
          </cell>
          <cell r="G116" t="str">
            <v>MONT-LOUIS</v>
          </cell>
          <cell r="H116" t="str">
            <v>CM2</v>
          </cell>
          <cell r="I116" t="str">
            <v>A</v>
          </cell>
        </row>
        <row r="117">
          <cell r="A117">
            <v>116</v>
          </cell>
          <cell r="B117" t="str">
            <v>BENET</v>
          </cell>
          <cell r="C117" t="str">
            <v>Mathilde</v>
          </cell>
          <cell r="D117" t="str">
            <v>F</v>
          </cell>
          <cell r="G117" t="str">
            <v>MONT-LOUIS</v>
          </cell>
          <cell r="H117" t="str">
            <v>CM2</v>
          </cell>
          <cell r="I117" t="str">
            <v>H</v>
          </cell>
        </row>
        <row r="118">
          <cell r="A118">
            <v>117</v>
          </cell>
          <cell r="B118" t="str">
            <v>BURKHARDT</v>
          </cell>
          <cell r="C118" t="str">
            <v>ARTHUR</v>
          </cell>
          <cell r="D118" t="str">
            <v>M</v>
          </cell>
          <cell r="G118" t="str">
            <v>MONT-LOUIS</v>
          </cell>
          <cell r="H118" t="str">
            <v>CM2</v>
          </cell>
          <cell r="I118" t="str">
            <v>E</v>
          </cell>
        </row>
        <row r="119">
          <cell r="A119">
            <v>118</v>
          </cell>
          <cell r="B119" t="str">
            <v>CREMADES</v>
          </cell>
          <cell r="C119" t="str">
            <v>Chloé</v>
          </cell>
          <cell r="D119" t="str">
            <v>F</v>
          </cell>
          <cell r="G119" t="str">
            <v>MONT-LOUIS</v>
          </cell>
          <cell r="H119" t="str">
            <v>CM2</v>
          </cell>
          <cell r="I119" t="str">
            <v>I</v>
          </cell>
        </row>
        <row r="120">
          <cell r="A120">
            <v>119</v>
          </cell>
          <cell r="B120" t="str">
            <v>CUHNA</v>
          </cell>
          <cell r="C120" t="str">
            <v>TESS</v>
          </cell>
          <cell r="D120" t="str">
            <v>F</v>
          </cell>
          <cell r="G120" t="str">
            <v>MONT-LOUIS</v>
          </cell>
          <cell r="H120" t="str">
            <v>CM2</v>
          </cell>
          <cell r="I120" t="str">
            <v>K</v>
          </cell>
        </row>
        <row r="121">
          <cell r="A121">
            <v>120</v>
          </cell>
          <cell r="B121" t="str">
            <v>DECHONNE</v>
          </cell>
          <cell r="C121" t="str">
            <v>LOU</v>
          </cell>
          <cell r="D121" t="str">
            <v>F</v>
          </cell>
          <cell r="G121" t="str">
            <v>MONT-LOUIS</v>
          </cell>
          <cell r="H121" t="str">
            <v>CM2</v>
          </cell>
          <cell r="I121" t="str">
            <v>B</v>
          </cell>
        </row>
        <row r="122">
          <cell r="A122">
            <v>121</v>
          </cell>
          <cell r="B122" t="str">
            <v>DESCOURVIERES</v>
          </cell>
          <cell r="C122" t="str">
            <v>EMMA</v>
          </cell>
          <cell r="D122" t="str">
            <v>F</v>
          </cell>
          <cell r="G122" t="str">
            <v>MONT-LOUIS</v>
          </cell>
          <cell r="H122" t="str">
            <v>CM2</v>
          </cell>
          <cell r="I122" t="str">
            <v>J</v>
          </cell>
        </row>
        <row r="123">
          <cell r="A123">
            <v>122</v>
          </cell>
          <cell r="B123" t="str">
            <v>ESCAPE</v>
          </cell>
          <cell r="C123" t="str">
            <v>Charlotte</v>
          </cell>
          <cell r="D123" t="str">
            <v>F</v>
          </cell>
          <cell r="G123" t="str">
            <v>MONT-LOUIS</v>
          </cell>
          <cell r="H123" t="str">
            <v>CM2</v>
          </cell>
          <cell r="I123" t="str">
            <v>F</v>
          </cell>
        </row>
        <row r="124">
          <cell r="A124">
            <v>123</v>
          </cell>
          <cell r="B124" t="str">
            <v>GROULT</v>
          </cell>
          <cell r="C124" t="str">
            <v>MARINA</v>
          </cell>
          <cell r="D124" t="str">
            <v>F</v>
          </cell>
          <cell r="G124" t="str">
            <v>MONT-LOUIS</v>
          </cell>
          <cell r="H124" t="str">
            <v>CM2</v>
          </cell>
          <cell r="I124" t="str">
            <v>D</v>
          </cell>
        </row>
        <row r="125">
          <cell r="A125">
            <v>124</v>
          </cell>
          <cell r="B125" t="str">
            <v>LABERTY</v>
          </cell>
          <cell r="C125" t="str">
            <v>Annabelle</v>
          </cell>
          <cell r="D125" t="str">
            <v>F</v>
          </cell>
          <cell r="G125" t="str">
            <v>MONT-LOUIS</v>
          </cell>
          <cell r="H125" t="str">
            <v>CM2</v>
          </cell>
          <cell r="I125" t="str">
            <v>C</v>
          </cell>
        </row>
        <row r="126">
          <cell r="A126">
            <v>125</v>
          </cell>
          <cell r="B126" t="str">
            <v>MIQUEL PALAU</v>
          </cell>
          <cell r="C126" t="str">
            <v>Mathis</v>
          </cell>
          <cell r="D126" t="str">
            <v>M</v>
          </cell>
          <cell r="G126" t="str">
            <v>MONT-LOUIS</v>
          </cell>
          <cell r="H126" t="str">
            <v>CM2</v>
          </cell>
          <cell r="J126" t="str">
            <v>Dsp</v>
          </cell>
        </row>
        <row r="127">
          <cell r="A127">
            <v>126</v>
          </cell>
          <cell r="B127" t="str">
            <v>PRIN</v>
          </cell>
          <cell r="C127" t="str">
            <v>Aleftina</v>
          </cell>
          <cell r="D127" t="str">
            <v>F</v>
          </cell>
          <cell r="G127" t="str">
            <v>MONT-LOUIS</v>
          </cell>
          <cell r="H127" t="str">
            <v>CM2</v>
          </cell>
          <cell r="I127" t="str">
            <v>G</v>
          </cell>
        </row>
        <row r="128">
          <cell r="A128">
            <v>127</v>
          </cell>
          <cell r="B128" t="str">
            <v>ROUX</v>
          </cell>
          <cell r="C128" t="str">
            <v>Madeline</v>
          </cell>
          <cell r="D128" t="str">
            <v>F</v>
          </cell>
          <cell r="G128" t="str">
            <v>MONT-LOUIS</v>
          </cell>
          <cell r="H128" t="str">
            <v>CM2</v>
          </cell>
          <cell r="I128" t="str">
            <v>L</v>
          </cell>
        </row>
        <row r="129">
          <cell r="A129">
            <v>128</v>
          </cell>
          <cell r="B129" t="str">
            <v>cajelot</v>
          </cell>
          <cell r="C129" t="str">
            <v>adrien</v>
          </cell>
          <cell r="D129" t="str">
            <v>M</v>
          </cell>
          <cell r="G129" t="str">
            <v>Targasonne</v>
          </cell>
          <cell r="H129" t="str">
            <v>CM1</v>
          </cell>
          <cell r="I129" t="str">
            <v>L</v>
          </cell>
        </row>
        <row r="130">
          <cell r="A130">
            <v>129</v>
          </cell>
          <cell r="B130" t="str">
            <v>chevillard</v>
          </cell>
          <cell r="C130" t="str">
            <v>téa</v>
          </cell>
          <cell r="D130" t="str">
            <v>F</v>
          </cell>
          <cell r="G130" t="str">
            <v>Targasonne</v>
          </cell>
          <cell r="H130" t="str">
            <v>CM1</v>
          </cell>
          <cell r="I130" t="str">
            <v>M</v>
          </cell>
        </row>
        <row r="131">
          <cell r="A131">
            <v>130</v>
          </cell>
          <cell r="B131" t="str">
            <v>cullell</v>
          </cell>
          <cell r="C131" t="str">
            <v>nathanaël</v>
          </cell>
          <cell r="D131" t="str">
            <v>M</v>
          </cell>
          <cell r="G131" t="str">
            <v>Targasonne</v>
          </cell>
          <cell r="H131" t="str">
            <v>CM1</v>
          </cell>
          <cell r="I131" t="str">
            <v>N</v>
          </cell>
        </row>
        <row r="132">
          <cell r="A132">
            <v>131</v>
          </cell>
          <cell r="B132" t="str">
            <v>Garrabos</v>
          </cell>
          <cell r="C132" t="str">
            <v>estelle</v>
          </cell>
          <cell r="D132" t="str">
            <v>F</v>
          </cell>
          <cell r="G132" t="str">
            <v>Targasonne</v>
          </cell>
          <cell r="H132" t="str">
            <v>CM1</v>
          </cell>
          <cell r="I132" t="str">
            <v>O</v>
          </cell>
        </row>
        <row r="133">
          <cell r="A133">
            <v>132</v>
          </cell>
          <cell r="B133" t="str">
            <v>meyer</v>
          </cell>
          <cell r="C133" t="str">
            <v>Erin</v>
          </cell>
          <cell r="D133" t="str">
            <v>F</v>
          </cell>
          <cell r="G133" t="str">
            <v>Targasonne</v>
          </cell>
          <cell r="H133" t="str">
            <v>CM1</v>
          </cell>
          <cell r="I133" t="str">
            <v>O</v>
          </cell>
        </row>
        <row r="134">
          <cell r="A134">
            <v>133</v>
          </cell>
          <cell r="B134" t="str">
            <v>mitjaville-navarro</v>
          </cell>
          <cell r="C134" t="str">
            <v>Coline</v>
          </cell>
          <cell r="D134" t="str">
            <v>F</v>
          </cell>
          <cell r="G134" t="str">
            <v>Targasonne</v>
          </cell>
          <cell r="H134" t="str">
            <v>CM1</v>
          </cell>
          <cell r="I134" t="str">
            <v>P</v>
          </cell>
          <cell r="J134" t="str">
            <v>Disp</v>
          </cell>
        </row>
        <row r="135">
          <cell r="A135">
            <v>134</v>
          </cell>
          <cell r="B135" t="str">
            <v>trevino</v>
          </cell>
          <cell r="C135" t="str">
            <v>Louca</v>
          </cell>
          <cell r="D135" t="str">
            <v>M</v>
          </cell>
          <cell r="G135" t="str">
            <v>Targasonne</v>
          </cell>
          <cell r="H135" t="str">
            <v>CM1</v>
          </cell>
          <cell r="I135" t="str">
            <v>R</v>
          </cell>
          <cell r="J135" t="str">
            <v>Disp</v>
          </cell>
        </row>
        <row r="136">
          <cell r="A136">
            <v>135</v>
          </cell>
          <cell r="B136" t="str">
            <v>bigot</v>
          </cell>
          <cell r="C136" t="str">
            <v>sarah</v>
          </cell>
          <cell r="D136" t="str">
            <v>F</v>
          </cell>
          <cell r="G136" t="str">
            <v>Targasonne</v>
          </cell>
          <cell r="H136" t="str">
            <v>CM2</v>
          </cell>
          <cell r="I136" t="str">
            <v>Q</v>
          </cell>
          <cell r="J136" t="str">
            <v>Disp</v>
          </cell>
        </row>
        <row r="137">
          <cell r="A137">
            <v>136</v>
          </cell>
          <cell r="B137" t="str">
            <v xml:space="preserve">finet </v>
          </cell>
          <cell r="C137" t="str">
            <v>Lucas</v>
          </cell>
          <cell r="D137" t="str">
            <v>M</v>
          </cell>
          <cell r="G137" t="str">
            <v>Targasonne</v>
          </cell>
          <cell r="H137" t="str">
            <v>CM2</v>
          </cell>
          <cell r="I137" t="str">
            <v>N</v>
          </cell>
        </row>
        <row r="138">
          <cell r="A138">
            <v>137</v>
          </cell>
          <cell r="B138" t="str">
            <v>houedrie</v>
          </cell>
          <cell r="C138" t="str">
            <v>pierre</v>
          </cell>
          <cell r="D138" t="str">
            <v>M</v>
          </cell>
          <cell r="G138" t="str">
            <v>Targasonne</v>
          </cell>
          <cell r="H138" t="str">
            <v>CM2</v>
          </cell>
          <cell r="I138" t="str">
            <v>M</v>
          </cell>
        </row>
        <row r="139">
          <cell r="A139">
            <v>138</v>
          </cell>
          <cell r="B139" t="str">
            <v>roche</v>
          </cell>
          <cell r="C139" t="str">
            <v>gabin</v>
          </cell>
          <cell r="D139" t="str">
            <v>M</v>
          </cell>
          <cell r="G139" t="str">
            <v>Targasonne</v>
          </cell>
          <cell r="H139" t="str">
            <v>CM2</v>
          </cell>
          <cell r="I139" t="str">
            <v>L</v>
          </cell>
        </row>
        <row r="140">
          <cell r="A140">
            <v>139</v>
          </cell>
          <cell r="B140" t="str">
            <v>timar</v>
          </cell>
          <cell r="C140" t="str">
            <v>ethan</v>
          </cell>
          <cell r="D140" t="str">
            <v>M</v>
          </cell>
          <cell r="G140" t="str">
            <v>Targasonne</v>
          </cell>
          <cell r="H140" t="str">
            <v>CM2</v>
          </cell>
          <cell r="I140" t="str">
            <v>R</v>
          </cell>
        </row>
        <row r="141">
          <cell r="A141">
            <v>140</v>
          </cell>
          <cell r="B141" t="str">
            <v>zbroja</v>
          </cell>
          <cell r="C141" t="str">
            <v>oriana</v>
          </cell>
          <cell r="D141" t="str">
            <v>F</v>
          </cell>
          <cell r="G141" t="str">
            <v>Targasonne</v>
          </cell>
          <cell r="H141" t="str">
            <v>CM2</v>
          </cell>
          <cell r="I141" t="str">
            <v>N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7"/>
  <sheetViews>
    <sheetView workbookViewId="0">
      <selection activeCell="T16" sqref="T16"/>
    </sheetView>
  </sheetViews>
  <sheetFormatPr baseColWidth="10" defaultRowHeight="10" x14ac:dyDescent="0"/>
  <cols>
    <col min="1" max="2" width="5.5" style="8" customWidth="1"/>
    <col min="3" max="3" width="6" style="20" customWidth="1"/>
    <col min="4" max="4" width="5.33203125" style="8" customWidth="1"/>
    <col min="5" max="5" width="14.5" style="8" customWidth="1"/>
    <col min="6" max="6" width="9.83203125" style="8" customWidth="1"/>
    <col min="7" max="7" width="2.83203125" style="8" bestFit="1" customWidth="1"/>
    <col min="8" max="8" width="4" style="26" customWidth="1"/>
    <col min="9" max="9" width="3.83203125" style="26" customWidth="1"/>
    <col min="10" max="10" width="13.33203125" style="27" customWidth="1"/>
    <col min="11" max="11" width="6.5" style="13" customWidth="1"/>
    <col min="12" max="12" width="3.83203125" style="14" customWidth="1"/>
    <col min="13" max="13" width="8" style="18" customWidth="1"/>
    <col min="14" max="14" width="1.83203125" style="18" customWidth="1"/>
    <col min="15" max="16" width="5.33203125" style="14" customWidth="1"/>
    <col min="17" max="17" width="5.5" style="20" customWidth="1"/>
    <col min="18" max="16384" width="10.83203125" style="8"/>
  </cols>
  <sheetData>
    <row r="1" spans="1:17">
      <c r="A1" s="21" t="s">
        <v>51</v>
      </c>
      <c r="B1" s="22" t="s">
        <v>18</v>
      </c>
      <c r="C1" s="2" t="s">
        <v>4</v>
      </c>
      <c r="D1" s="23" t="s">
        <v>5</v>
      </c>
      <c r="E1" s="3" t="s">
        <v>6</v>
      </c>
      <c r="F1" s="3" t="s">
        <v>7</v>
      </c>
      <c r="G1" s="3" t="s">
        <v>8</v>
      </c>
      <c r="H1" s="24" t="s">
        <v>287</v>
      </c>
      <c r="I1" s="24" t="s">
        <v>288</v>
      </c>
      <c r="J1" s="25" t="s">
        <v>289</v>
      </c>
      <c r="K1" s="5" t="s">
        <v>10</v>
      </c>
      <c r="L1" s="6" t="s">
        <v>11</v>
      </c>
      <c r="M1" s="7" t="s">
        <v>12</v>
      </c>
      <c r="N1" s="44"/>
      <c r="O1" s="45" t="s">
        <v>1949</v>
      </c>
      <c r="P1" s="45" t="s">
        <v>1950</v>
      </c>
      <c r="Q1" s="46" t="s">
        <v>1951</v>
      </c>
    </row>
    <row r="2" spans="1:17">
      <c r="A2" s="28">
        <v>19</v>
      </c>
      <c r="B2" s="11"/>
      <c r="C2" s="10">
        <v>69</v>
      </c>
      <c r="D2" s="11">
        <v>1</v>
      </c>
      <c r="E2" s="8" t="s">
        <v>219</v>
      </c>
      <c r="F2" s="8" t="s">
        <v>1027</v>
      </c>
      <c r="G2" s="8" t="s">
        <v>51</v>
      </c>
      <c r="H2" s="26" t="s">
        <v>292</v>
      </c>
      <c r="I2" s="26" t="s">
        <v>360</v>
      </c>
      <c r="J2" s="27" t="s">
        <v>1028</v>
      </c>
      <c r="K2" s="13" t="s">
        <v>892</v>
      </c>
      <c r="M2" s="15">
        <v>1.1843865740740742E-2</v>
      </c>
      <c r="N2" s="15"/>
      <c r="O2" s="14">
        <v>14</v>
      </c>
      <c r="P2" s="47">
        <v>17</v>
      </c>
      <c r="Q2" s="20">
        <f>AVERAGE(O2:P2,O2)</f>
        <v>15</v>
      </c>
    </row>
    <row r="3" spans="1:17">
      <c r="A3" s="11"/>
      <c r="B3" s="28">
        <v>5</v>
      </c>
      <c r="C3" s="10">
        <v>5</v>
      </c>
      <c r="D3" s="11">
        <v>2</v>
      </c>
      <c r="E3" s="8" t="s">
        <v>896</v>
      </c>
      <c r="F3" s="8" t="s">
        <v>897</v>
      </c>
      <c r="G3" s="8" t="s">
        <v>15</v>
      </c>
      <c r="H3" s="26" t="s">
        <v>702</v>
      </c>
      <c r="I3" s="26" t="s">
        <v>348</v>
      </c>
      <c r="J3" s="27" t="s">
        <v>898</v>
      </c>
      <c r="K3" s="13" t="s">
        <v>892</v>
      </c>
      <c r="M3" s="15">
        <v>7.4918981481481494E-3</v>
      </c>
      <c r="N3" s="15"/>
      <c r="O3" s="14">
        <v>20</v>
      </c>
      <c r="P3" s="14">
        <v>20</v>
      </c>
      <c r="Q3" s="20">
        <f>AVERAGE(O3:P3,O3)</f>
        <v>20</v>
      </c>
    </row>
    <row r="4" spans="1:17">
      <c r="A4" s="28">
        <v>17</v>
      </c>
      <c r="B4" s="11"/>
      <c r="C4" s="10">
        <v>64</v>
      </c>
      <c r="D4" s="8">
        <v>3</v>
      </c>
      <c r="E4" s="8" t="s">
        <v>1016</v>
      </c>
      <c r="F4" s="8" t="s">
        <v>1017</v>
      </c>
      <c r="G4" s="8" t="s">
        <v>51</v>
      </c>
      <c r="J4" s="27" t="s">
        <v>1018</v>
      </c>
      <c r="K4" s="13" t="s">
        <v>892</v>
      </c>
      <c r="M4" s="15">
        <v>1.1592592592592594E-2</v>
      </c>
      <c r="N4" s="15"/>
      <c r="O4" s="14">
        <v>14.5</v>
      </c>
      <c r="P4" s="47">
        <v>17</v>
      </c>
      <c r="Q4" s="20">
        <f>AVERAGE(O4:P4)</f>
        <v>15.75</v>
      </c>
    </row>
    <row r="5" spans="1:17">
      <c r="A5" s="28">
        <v>8</v>
      </c>
      <c r="B5" s="11"/>
      <c r="C5" s="10">
        <v>47</v>
      </c>
      <c r="D5" s="8">
        <v>4</v>
      </c>
      <c r="E5" s="8" t="s">
        <v>271</v>
      </c>
      <c r="F5" s="8" t="s">
        <v>986</v>
      </c>
      <c r="G5" s="8" t="s">
        <v>51</v>
      </c>
      <c r="J5" s="27" t="s">
        <v>987</v>
      </c>
      <c r="K5" s="13" t="s">
        <v>892</v>
      </c>
      <c r="M5" s="15">
        <v>9.6354166666666671E-3</v>
      </c>
      <c r="N5" s="15"/>
      <c r="O5" s="14">
        <v>18.5</v>
      </c>
      <c r="P5" s="47">
        <v>19.5</v>
      </c>
      <c r="Q5" s="20">
        <f>AVERAGE(O5:P5)</f>
        <v>19</v>
      </c>
    </row>
    <row r="6" spans="1:17">
      <c r="A6" s="11"/>
      <c r="B6" s="11"/>
      <c r="C6" s="10"/>
      <c r="D6" s="8">
        <v>5</v>
      </c>
      <c r="E6" s="8" t="s">
        <v>1952</v>
      </c>
      <c r="F6" s="8" t="s">
        <v>1953</v>
      </c>
      <c r="G6" s="8" t="s">
        <v>51</v>
      </c>
      <c r="J6" s="27" t="s">
        <v>1954</v>
      </c>
      <c r="K6" s="13" t="s">
        <v>892</v>
      </c>
      <c r="M6" s="31" t="s">
        <v>281</v>
      </c>
      <c r="N6" s="31"/>
      <c r="Q6" s="20">
        <v>0</v>
      </c>
    </row>
    <row r="7" spans="1:17">
      <c r="A7" s="11"/>
      <c r="B7" s="28">
        <v>43</v>
      </c>
      <c r="C7" s="10">
        <v>56</v>
      </c>
      <c r="D7" s="11">
        <v>6</v>
      </c>
      <c r="E7" s="11" t="s">
        <v>1001</v>
      </c>
      <c r="F7" s="11" t="s">
        <v>62</v>
      </c>
      <c r="G7" s="11" t="s">
        <v>15</v>
      </c>
      <c r="H7" s="29"/>
      <c r="I7" s="29"/>
      <c r="J7" s="27" t="s">
        <v>1002</v>
      </c>
      <c r="K7" s="13" t="s">
        <v>892</v>
      </c>
      <c r="M7" s="15">
        <v>1.0959837962962965E-2</v>
      </c>
      <c r="N7" s="15"/>
      <c r="O7" s="14">
        <v>13</v>
      </c>
      <c r="P7" s="14">
        <v>17</v>
      </c>
      <c r="Q7" s="20">
        <f>AVERAGE(O7:P7)</f>
        <v>15</v>
      </c>
    </row>
    <row r="8" spans="1:17">
      <c r="A8" s="11"/>
      <c r="B8" s="28">
        <v>23</v>
      </c>
      <c r="C8" s="10">
        <v>25</v>
      </c>
      <c r="D8" s="11">
        <v>7</v>
      </c>
      <c r="E8" s="8" t="s">
        <v>911</v>
      </c>
      <c r="F8" s="8" t="s">
        <v>939</v>
      </c>
      <c r="G8" s="8" t="s">
        <v>15</v>
      </c>
      <c r="H8" s="26" t="s">
        <v>702</v>
      </c>
      <c r="I8" s="26" t="s">
        <v>348</v>
      </c>
      <c r="J8" s="27" t="s">
        <v>913</v>
      </c>
      <c r="K8" s="13" t="s">
        <v>892</v>
      </c>
      <c r="M8" s="15">
        <v>8.4438657407407414E-3</v>
      </c>
      <c r="N8" s="15"/>
      <c r="O8" s="14">
        <v>18</v>
      </c>
      <c r="P8" s="14">
        <v>20</v>
      </c>
      <c r="Q8" s="20">
        <f>AVERAGE(O8:P8,O8)</f>
        <v>18.666666666666668</v>
      </c>
    </row>
    <row r="9" spans="1:17">
      <c r="A9" s="11"/>
      <c r="B9" s="28">
        <v>12</v>
      </c>
      <c r="C9" s="10">
        <v>12</v>
      </c>
      <c r="D9" s="11">
        <v>8</v>
      </c>
      <c r="E9" s="8" t="s">
        <v>911</v>
      </c>
      <c r="F9" s="8" t="s">
        <v>912</v>
      </c>
      <c r="G9" s="8" t="s">
        <v>15</v>
      </c>
      <c r="H9" s="26" t="s">
        <v>292</v>
      </c>
      <c r="I9" s="26" t="s">
        <v>348</v>
      </c>
      <c r="J9" s="27" t="s">
        <v>913</v>
      </c>
      <c r="K9" s="13" t="s">
        <v>892</v>
      </c>
      <c r="M9" s="15">
        <v>7.9143518518518512E-3</v>
      </c>
      <c r="N9" s="15"/>
      <c r="O9" s="14">
        <v>19.5</v>
      </c>
      <c r="P9" s="14">
        <v>20</v>
      </c>
      <c r="Q9" s="20">
        <f>AVERAGE(O9:P9,O9)</f>
        <v>19.666666666666668</v>
      </c>
    </row>
    <row r="10" spans="1:17">
      <c r="A10" s="11"/>
      <c r="B10" s="11"/>
      <c r="C10" s="10"/>
      <c r="D10" s="8">
        <v>9</v>
      </c>
      <c r="E10" s="8" t="s">
        <v>523</v>
      </c>
      <c r="F10" s="8" t="s">
        <v>413</v>
      </c>
      <c r="G10" s="8" t="s">
        <v>51</v>
      </c>
      <c r="H10" s="26" t="s">
        <v>292</v>
      </c>
      <c r="I10" s="26" t="s">
        <v>402</v>
      </c>
      <c r="J10" s="27" t="s">
        <v>716</v>
      </c>
      <c r="K10" s="13" t="s">
        <v>892</v>
      </c>
      <c r="M10" s="31" t="s">
        <v>1955</v>
      </c>
      <c r="N10" s="31"/>
      <c r="Q10" s="20" t="s">
        <v>1956</v>
      </c>
    </row>
    <row r="11" spans="1:17">
      <c r="A11" s="11"/>
      <c r="B11" s="28">
        <v>3</v>
      </c>
      <c r="C11" s="10">
        <v>3</v>
      </c>
      <c r="D11" s="11">
        <v>10</v>
      </c>
      <c r="E11" s="8" t="s">
        <v>888</v>
      </c>
      <c r="F11" s="8" t="s">
        <v>889</v>
      </c>
      <c r="G11" s="8" t="s">
        <v>15</v>
      </c>
      <c r="H11" s="26" t="s">
        <v>702</v>
      </c>
      <c r="I11" s="26" t="s">
        <v>890</v>
      </c>
      <c r="J11" s="27" t="s">
        <v>891</v>
      </c>
      <c r="K11" s="13" t="s">
        <v>892</v>
      </c>
      <c r="M11" s="15">
        <v>7.0670138888888892E-3</v>
      </c>
      <c r="N11" s="15"/>
      <c r="O11" s="14">
        <v>20</v>
      </c>
      <c r="P11" s="14">
        <v>20</v>
      </c>
      <c r="Q11" s="20">
        <f>AVERAGE(O11:P11,O11)</f>
        <v>20</v>
      </c>
    </row>
    <row r="12" spans="1:17">
      <c r="A12" s="11"/>
      <c r="B12" s="28">
        <v>6</v>
      </c>
      <c r="C12" s="10">
        <v>6</v>
      </c>
      <c r="D12" s="11">
        <v>11</v>
      </c>
      <c r="E12" s="8" t="s">
        <v>174</v>
      </c>
      <c r="F12" s="8" t="s">
        <v>899</v>
      </c>
      <c r="G12" s="8" t="s">
        <v>15</v>
      </c>
      <c r="J12" s="27" t="s">
        <v>900</v>
      </c>
      <c r="K12" s="13" t="s">
        <v>892</v>
      </c>
      <c r="M12" s="15">
        <v>7.5712962962962956E-3</v>
      </c>
      <c r="N12" s="15"/>
      <c r="O12" s="14">
        <v>20</v>
      </c>
      <c r="P12" s="14">
        <v>20</v>
      </c>
      <c r="Q12" s="20">
        <f>AVERAGE(O12:P12)</f>
        <v>20</v>
      </c>
    </row>
    <row r="13" spans="1:17">
      <c r="A13" s="28">
        <v>23</v>
      </c>
      <c r="B13" s="11"/>
      <c r="C13" s="10">
        <v>74</v>
      </c>
      <c r="D13" s="11">
        <v>12</v>
      </c>
      <c r="E13" s="8" t="s">
        <v>337</v>
      </c>
      <c r="F13" s="8" t="s">
        <v>1037</v>
      </c>
      <c r="G13" s="8" t="s">
        <v>51</v>
      </c>
      <c r="J13" s="27" t="s">
        <v>1038</v>
      </c>
      <c r="K13" s="13" t="s">
        <v>892</v>
      </c>
      <c r="M13" s="15">
        <v>1.2388078703703703E-2</v>
      </c>
      <c r="N13" s="15"/>
      <c r="O13" s="14">
        <v>13.5</v>
      </c>
      <c r="P13" s="47">
        <v>16</v>
      </c>
      <c r="Q13" s="20">
        <f>AVERAGE(O13:P13)</f>
        <v>14.75</v>
      </c>
    </row>
    <row r="14" spans="1:17">
      <c r="A14" s="14">
        <v>4</v>
      </c>
      <c r="C14" s="10">
        <v>27</v>
      </c>
      <c r="D14" s="11">
        <v>13</v>
      </c>
      <c r="E14" s="11" t="s">
        <v>943</v>
      </c>
      <c r="F14" s="11" t="s">
        <v>476</v>
      </c>
      <c r="G14" s="11" t="s">
        <v>51</v>
      </c>
      <c r="H14" s="29" t="s">
        <v>292</v>
      </c>
      <c r="I14" s="29" t="s">
        <v>348</v>
      </c>
      <c r="J14" s="27" t="s">
        <v>944</v>
      </c>
      <c r="K14" s="13" t="s">
        <v>892</v>
      </c>
      <c r="M14" s="15">
        <v>8.5539351851851835E-3</v>
      </c>
      <c r="N14" s="15"/>
      <c r="O14" s="14">
        <v>20</v>
      </c>
      <c r="P14" s="47">
        <v>20</v>
      </c>
      <c r="Q14" s="20">
        <f>AVERAGE(O14:P14,O14)</f>
        <v>20</v>
      </c>
    </row>
    <row r="15" spans="1:17">
      <c r="A15" s="11"/>
      <c r="B15" s="11"/>
      <c r="C15" s="10"/>
      <c r="D15" s="8">
        <v>14</v>
      </c>
      <c r="E15" s="8" t="s">
        <v>1957</v>
      </c>
      <c r="F15" s="8" t="s">
        <v>421</v>
      </c>
      <c r="G15" s="8" t="s">
        <v>15</v>
      </c>
      <c r="J15" s="27" t="s">
        <v>1958</v>
      </c>
      <c r="K15" s="13" t="s">
        <v>892</v>
      </c>
      <c r="M15" s="31" t="s">
        <v>1959</v>
      </c>
      <c r="N15" s="31"/>
      <c r="Q15" s="20" t="s">
        <v>1956</v>
      </c>
    </row>
    <row r="16" spans="1:17">
      <c r="A16" s="11"/>
      <c r="B16" s="11"/>
      <c r="C16" s="10"/>
      <c r="D16" s="8">
        <v>15</v>
      </c>
      <c r="E16" s="8" t="s">
        <v>1960</v>
      </c>
      <c r="F16" s="8" t="s">
        <v>511</v>
      </c>
      <c r="G16" s="8" t="s">
        <v>15</v>
      </c>
      <c r="H16" s="26" t="s">
        <v>702</v>
      </c>
      <c r="I16" s="26" t="s">
        <v>890</v>
      </c>
      <c r="J16" s="27" t="s">
        <v>1053</v>
      </c>
      <c r="K16" s="13" t="s">
        <v>892</v>
      </c>
      <c r="M16" s="31" t="s">
        <v>1961</v>
      </c>
      <c r="N16" s="31"/>
      <c r="Q16" s="20" t="s">
        <v>1956</v>
      </c>
    </row>
    <row r="17" spans="1:17">
      <c r="A17" s="11"/>
      <c r="B17" s="28">
        <v>36</v>
      </c>
      <c r="C17" s="10">
        <v>41</v>
      </c>
      <c r="D17" s="8">
        <v>16</v>
      </c>
      <c r="E17" s="11" t="s">
        <v>428</v>
      </c>
      <c r="F17" s="11" t="s">
        <v>120</v>
      </c>
      <c r="G17" s="11" t="s">
        <v>15</v>
      </c>
      <c r="H17" s="29"/>
      <c r="I17" s="29"/>
      <c r="J17" s="27" t="s">
        <v>977</v>
      </c>
      <c r="K17" s="13" t="s">
        <v>892</v>
      </c>
      <c r="M17" s="18">
        <v>9.391435185185185E-3</v>
      </c>
      <c r="O17" s="14">
        <v>16</v>
      </c>
      <c r="P17" s="14">
        <v>19</v>
      </c>
      <c r="Q17" s="20">
        <f>AVERAGE(O17:P17)</f>
        <v>17.5</v>
      </c>
    </row>
    <row r="18" spans="1:17">
      <c r="A18" s="11"/>
      <c r="B18" s="28">
        <v>17</v>
      </c>
      <c r="C18" s="10">
        <v>19</v>
      </c>
      <c r="D18" s="11">
        <v>17</v>
      </c>
      <c r="E18" s="11" t="s">
        <v>159</v>
      </c>
      <c r="F18" s="11" t="s">
        <v>927</v>
      </c>
      <c r="G18" s="11" t="s">
        <v>15</v>
      </c>
      <c r="H18" s="29"/>
      <c r="I18" s="29"/>
      <c r="J18" s="27" t="s">
        <v>928</v>
      </c>
      <c r="K18" s="13" t="s">
        <v>892</v>
      </c>
      <c r="M18" s="18">
        <v>8.1193287037037033E-3</v>
      </c>
      <c r="O18" s="14">
        <v>19</v>
      </c>
      <c r="P18" s="14">
        <v>20</v>
      </c>
      <c r="Q18" s="20">
        <f>AVERAGE(O18:P18)</f>
        <v>19.5</v>
      </c>
    </row>
    <row r="19" spans="1:17">
      <c r="A19" s="28">
        <v>11</v>
      </c>
      <c r="B19" s="11"/>
      <c r="C19" s="10">
        <v>52</v>
      </c>
      <c r="D19" s="11">
        <v>18</v>
      </c>
      <c r="E19" s="8" t="s">
        <v>994</v>
      </c>
      <c r="F19" s="8" t="s">
        <v>256</v>
      </c>
      <c r="G19" s="8" t="s">
        <v>51</v>
      </c>
      <c r="J19" s="27" t="s">
        <v>977</v>
      </c>
      <c r="K19" s="13" t="s">
        <v>892</v>
      </c>
      <c r="M19" s="15">
        <v>1.0374768518518519E-2</v>
      </c>
      <c r="N19" s="15"/>
      <c r="O19" s="14">
        <v>16.5</v>
      </c>
      <c r="P19" s="14">
        <v>18.5</v>
      </c>
      <c r="Q19" s="20">
        <f>AVERAGE(O19:P19)</f>
        <v>17.5</v>
      </c>
    </row>
    <row r="20" spans="1:17">
      <c r="A20" s="28">
        <v>9</v>
      </c>
      <c r="B20" s="11"/>
      <c r="C20" s="10">
        <v>48</v>
      </c>
      <c r="D20" s="8">
        <v>19</v>
      </c>
      <c r="E20" s="8" t="s">
        <v>988</v>
      </c>
      <c r="F20" s="8" t="s">
        <v>989</v>
      </c>
      <c r="G20" s="8" t="s">
        <v>51</v>
      </c>
      <c r="J20" s="27" t="s">
        <v>891</v>
      </c>
      <c r="K20" s="13" t="s">
        <v>892</v>
      </c>
      <c r="M20" s="18">
        <v>9.6596064814814826E-3</v>
      </c>
      <c r="O20" s="14">
        <v>18</v>
      </c>
      <c r="P20" s="47">
        <v>19.5</v>
      </c>
      <c r="Q20" s="20">
        <f>AVERAGE(O20:P20)</f>
        <v>18.75</v>
      </c>
    </row>
    <row r="21" spans="1:17">
      <c r="A21" s="11"/>
      <c r="B21" s="28">
        <v>29</v>
      </c>
      <c r="C21" s="10">
        <v>33</v>
      </c>
      <c r="D21" s="11">
        <v>20</v>
      </c>
      <c r="E21" s="8" t="s">
        <v>957</v>
      </c>
      <c r="F21" s="8" t="s">
        <v>958</v>
      </c>
      <c r="G21" s="8" t="s">
        <v>15</v>
      </c>
      <c r="H21" s="26" t="s">
        <v>702</v>
      </c>
      <c r="I21" s="26" t="s">
        <v>348</v>
      </c>
      <c r="J21" s="27" t="s">
        <v>959</v>
      </c>
      <c r="K21" s="13" t="s">
        <v>892</v>
      </c>
      <c r="M21" s="15">
        <v>8.8122685185185196E-3</v>
      </c>
      <c r="N21" s="15"/>
      <c r="O21" s="14">
        <v>17</v>
      </c>
      <c r="P21" s="14">
        <v>19.5</v>
      </c>
      <c r="Q21" s="20">
        <f>AVERAGE(O21:P21,O21)</f>
        <v>17.833333333333332</v>
      </c>
    </row>
    <row r="22" spans="1:17">
      <c r="A22" s="28">
        <v>18</v>
      </c>
      <c r="B22" s="11"/>
      <c r="C22" s="10">
        <v>66</v>
      </c>
      <c r="D22" s="11">
        <v>21</v>
      </c>
      <c r="E22" s="8" t="s">
        <v>1021</v>
      </c>
      <c r="F22" s="8" t="s">
        <v>479</v>
      </c>
      <c r="G22" s="8" t="s">
        <v>51</v>
      </c>
      <c r="J22" s="27" t="s">
        <v>1022</v>
      </c>
      <c r="K22" s="13" t="s">
        <v>892</v>
      </c>
      <c r="M22" s="15">
        <v>1.1655439814814815E-2</v>
      </c>
      <c r="N22" s="15"/>
      <c r="O22" s="14">
        <v>14.5</v>
      </c>
      <c r="P22" s="47">
        <v>17</v>
      </c>
      <c r="Q22" s="20">
        <f>AVERAGE(O22:P22)</f>
        <v>15.75</v>
      </c>
    </row>
    <row r="23" spans="1:17">
      <c r="A23" s="11"/>
      <c r="B23" s="11"/>
      <c r="C23" s="10"/>
      <c r="D23" s="11">
        <v>22</v>
      </c>
      <c r="E23" s="8" t="s">
        <v>1962</v>
      </c>
      <c r="F23" s="8" t="s">
        <v>325</v>
      </c>
      <c r="G23" s="8" t="s">
        <v>15</v>
      </c>
      <c r="H23" s="26" t="s">
        <v>292</v>
      </c>
      <c r="I23" s="26" t="s">
        <v>360</v>
      </c>
      <c r="J23" s="27" t="s">
        <v>1963</v>
      </c>
      <c r="K23" s="13" t="s">
        <v>892</v>
      </c>
      <c r="M23" s="31" t="s">
        <v>1961</v>
      </c>
      <c r="N23" s="31"/>
      <c r="Q23" s="20" t="s">
        <v>1956</v>
      </c>
    </row>
    <row r="24" spans="1:17">
      <c r="A24" s="11"/>
      <c r="B24" s="11"/>
      <c r="C24" s="10"/>
      <c r="D24" s="11">
        <v>23</v>
      </c>
      <c r="E24" s="8" t="s">
        <v>1083</v>
      </c>
      <c r="F24" s="8" t="s">
        <v>521</v>
      </c>
      <c r="G24" s="8" t="s">
        <v>51</v>
      </c>
      <c r="J24" s="27" t="s">
        <v>1964</v>
      </c>
      <c r="K24" s="13" t="s">
        <v>892</v>
      </c>
      <c r="M24" s="31" t="s">
        <v>1965</v>
      </c>
      <c r="N24" s="31"/>
      <c r="Q24" s="20" t="s">
        <v>1956</v>
      </c>
    </row>
    <row r="25" spans="1:17">
      <c r="A25" s="11"/>
      <c r="B25" s="28">
        <v>57</v>
      </c>
      <c r="C25" s="10">
        <v>93</v>
      </c>
      <c r="D25" s="11">
        <v>24</v>
      </c>
      <c r="E25" s="8" t="s">
        <v>1075</v>
      </c>
      <c r="F25" s="8" t="s">
        <v>511</v>
      </c>
      <c r="G25" s="8" t="s">
        <v>15</v>
      </c>
      <c r="J25" s="27" t="s">
        <v>1076</v>
      </c>
      <c r="K25" s="13" t="s">
        <v>892</v>
      </c>
      <c r="M25" s="15">
        <v>1.5325810185185187E-2</v>
      </c>
      <c r="N25" s="15"/>
      <c r="O25" s="14">
        <v>9</v>
      </c>
      <c r="P25" s="14">
        <v>12.5</v>
      </c>
      <c r="Q25" s="20">
        <f>AVERAGE(O25:P25)</f>
        <v>10.75</v>
      </c>
    </row>
    <row r="26" spans="1:17">
      <c r="A26" s="14">
        <v>5</v>
      </c>
      <c r="C26" s="10">
        <v>39</v>
      </c>
      <c r="D26" s="8">
        <v>25</v>
      </c>
      <c r="E26" s="8" t="s">
        <v>972</v>
      </c>
      <c r="F26" s="8" t="s">
        <v>973</v>
      </c>
      <c r="G26" s="8" t="s">
        <v>51</v>
      </c>
      <c r="H26" s="26" t="s">
        <v>702</v>
      </c>
      <c r="I26" s="26" t="s">
        <v>348</v>
      </c>
      <c r="J26" s="27" t="s">
        <v>974</v>
      </c>
      <c r="K26" s="13" t="s">
        <v>892</v>
      </c>
      <c r="M26" s="18">
        <v>9.2366898148148139E-3</v>
      </c>
      <c r="O26" s="14">
        <v>19</v>
      </c>
      <c r="P26" s="47">
        <v>20</v>
      </c>
      <c r="Q26" s="20">
        <f>AVERAGE(O26:P26,O26)</f>
        <v>19.333333333333332</v>
      </c>
    </row>
    <row r="27" spans="1:17">
      <c r="A27" s="11"/>
      <c r="B27" s="11"/>
      <c r="C27" s="10"/>
      <c r="D27" s="8">
        <v>26</v>
      </c>
      <c r="E27" s="8" t="s">
        <v>376</v>
      </c>
      <c r="F27" s="8" t="s">
        <v>1966</v>
      </c>
      <c r="G27" s="8" t="s">
        <v>51</v>
      </c>
      <c r="J27" s="27" t="s">
        <v>1967</v>
      </c>
      <c r="K27" s="13" t="s">
        <v>892</v>
      </c>
      <c r="M27" s="31" t="s">
        <v>1968</v>
      </c>
      <c r="N27" s="31"/>
      <c r="Q27" s="20" t="s">
        <v>1956</v>
      </c>
    </row>
    <row r="28" spans="1:17">
      <c r="A28" s="28">
        <v>30</v>
      </c>
      <c r="B28" s="11"/>
      <c r="C28" s="10">
        <v>84</v>
      </c>
      <c r="D28" s="11">
        <v>27</v>
      </c>
      <c r="E28" s="8" t="s">
        <v>1058</v>
      </c>
      <c r="F28" s="8" t="s">
        <v>1059</v>
      </c>
      <c r="G28" s="8" t="s">
        <v>51</v>
      </c>
      <c r="J28" s="27" t="s">
        <v>1060</v>
      </c>
      <c r="K28" s="13" t="s">
        <v>892</v>
      </c>
      <c r="M28" s="15">
        <v>1.3065277777777778E-2</v>
      </c>
      <c r="N28" s="15"/>
      <c r="O28" s="14">
        <v>12.5</v>
      </c>
      <c r="P28" s="47">
        <v>15.5</v>
      </c>
      <c r="Q28" s="20">
        <f>AVERAGE(O28:P28)</f>
        <v>14</v>
      </c>
    </row>
    <row r="29" spans="1:17">
      <c r="A29" s="28">
        <v>35</v>
      </c>
      <c r="B29" s="11"/>
      <c r="C29" s="10">
        <v>91</v>
      </c>
      <c r="D29" s="11">
        <v>28</v>
      </c>
      <c r="E29" s="8" t="s">
        <v>1071</v>
      </c>
      <c r="F29" s="8" t="s">
        <v>87</v>
      </c>
      <c r="G29" s="8" t="s">
        <v>51</v>
      </c>
      <c r="J29" s="27" t="s">
        <v>1004</v>
      </c>
      <c r="K29" s="13" t="s">
        <v>892</v>
      </c>
      <c r="M29" s="15">
        <v>1.5073379629629629E-2</v>
      </c>
      <c r="N29" s="15"/>
      <c r="O29" s="14">
        <v>10</v>
      </c>
      <c r="P29" s="14">
        <v>13</v>
      </c>
      <c r="Q29" s="20">
        <f>AVERAGE(O29:P29)</f>
        <v>11.5</v>
      </c>
    </row>
    <row r="30" spans="1:17">
      <c r="A30" s="11"/>
      <c r="B30" s="28">
        <v>53</v>
      </c>
      <c r="C30" s="10">
        <v>81</v>
      </c>
      <c r="D30" s="11">
        <v>29</v>
      </c>
      <c r="E30" s="8" t="s">
        <v>283</v>
      </c>
      <c r="F30" s="8" t="s">
        <v>1054</v>
      </c>
      <c r="G30" s="8" t="s">
        <v>15</v>
      </c>
      <c r="J30" s="27" t="s">
        <v>1055</v>
      </c>
      <c r="K30" s="13" t="s">
        <v>892</v>
      </c>
      <c r="M30" s="15">
        <v>1.2875925925925928E-2</v>
      </c>
      <c r="N30" s="15"/>
      <c r="O30" s="14">
        <v>10.5</v>
      </c>
      <c r="P30" s="14">
        <v>15</v>
      </c>
      <c r="Q30" s="20">
        <f>AVERAGE(O30:P30)</f>
        <v>12.75</v>
      </c>
    </row>
    <row r="31" spans="1:17">
      <c r="A31" s="11"/>
      <c r="B31" s="28">
        <v>27</v>
      </c>
      <c r="C31" s="10">
        <v>31</v>
      </c>
      <c r="D31" s="11">
        <v>30</v>
      </c>
      <c r="E31" s="11" t="s">
        <v>952</v>
      </c>
      <c r="F31" s="11" t="s">
        <v>489</v>
      </c>
      <c r="G31" s="11" t="s">
        <v>15</v>
      </c>
      <c r="H31" s="29"/>
      <c r="I31" s="29"/>
      <c r="J31" s="27" t="s">
        <v>953</v>
      </c>
      <c r="K31" s="13" t="s">
        <v>892</v>
      </c>
      <c r="M31" s="18">
        <v>8.7123842592592583E-3</v>
      </c>
      <c r="O31" s="14">
        <v>17.5</v>
      </c>
      <c r="P31" s="14">
        <v>19.5</v>
      </c>
      <c r="Q31" s="20">
        <f>AVERAGE(O31:P31)</f>
        <v>18.5</v>
      </c>
    </row>
    <row r="32" spans="1:17">
      <c r="A32" s="28">
        <v>13</v>
      </c>
      <c r="B32" s="11"/>
      <c r="C32" s="10">
        <v>55</v>
      </c>
      <c r="D32" s="11">
        <v>31</v>
      </c>
      <c r="E32" s="11" t="s">
        <v>553</v>
      </c>
      <c r="F32" s="11" t="s">
        <v>152</v>
      </c>
      <c r="G32" s="11" t="s">
        <v>51</v>
      </c>
      <c r="H32" s="29"/>
      <c r="I32" s="29"/>
      <c r="J32" s="27" t="s">
        <v>1000</v>
      </c>
      <c r="K32" s="13" t="s">
        <v>892</v>
      </c>
      <c r="M32" s="15">
        <v>1.0630208333333334E-2</v>
      </c>
      <c r="N32" s="15"/>
      <c r="O32" s="14">
        <v>16</v>
      </c>
      <c r="P32" s="14">
        <v>18.5</v>
      </c>
      <c r="Q32" s="20">
        <f>AVERAGE(O32:P32)</f>
        <v>17.25</v>
      </c>
    </row>
    <row r="33" spans="1:17">
      <c r="A33" s="11"/>
      <c r="B33" s="11"/>
      <c r="C33" s="10"/>
      <c r="D33" s="11">
        <v>32</v>
      </c>
      <c r="E33" s="8" t="s">
        <v>1969</v>
      </c>
      <c r="F33" s="8" t="s">
        <v>1092</v>
      </c>
      <c r="G33" s="8" t="s">
        <v>15</v>
      </c>
      <c r="H33" s="26" t="s">
        <v>292</v>
      </c>
      <c r="I33" s="26" t="s">
        <v>293</v>
      </c>
      <c r="J33" s="27" t="s">
        <v>1970</v>
      </c>
      <c r="K33" s="13" t="s">
        <v>895</v>
      </c>
      <c r="M33" s="31" t="s">
        <v>1971</v>
      </c>
      <c r="N33" s="31"/>
      <c r="Q33" s="20" t="s">
        <v>1956</v>
      </c>
    </row>
    <row r="34" spans="1:17">
      <c r="A34" s="14">
        <v>2</v>
      </c>
      <c r="C34" s="10">
        <v>18</v>
      </c>
      <c r="D34" s="8">
        <v>33</v>
      </c>
      <c r="E34" s="8" t="s">
        <v>925</v>
      </c>
      <c r="F34" s="8" t="s">
        <v>479</v>
      </c>
      <c r="G34" s="8" t="s">
        <v>51</v>
      </c>
      <c r="H34" s="26" t="s">
        <v>292</v>
      </c>
      <c r="I34" s="26" t="s">
        <v>293</v>
      </c>
      <c r="J34" s="27" t="s">
        <v>926</v>
      </c>
      <c r="K34" s="13" t="s">
        <v>895</v>
      </c>
      <c r="M34" s="15">
        <v>8.0559027777777781E-3</v>
      </c>
      <c r="N34" s="15"/>
      <c r="O34" s="14">
        <v>20</v>
      </c>
      <c r="P34" s="47">
        <v>20</v>
      </c>
      <c r="Q34" s="20">
        <f>AVERAGE(O34:P34,O34)</f>
        <v>20</v>
      </c>
    </row>
    <row r="35" spans="1:17">
      <c r="A35" s="11"/>
      <c r="B35" s="28">
        <v>38</v>
      </c>
      <c r="C35" s="10">
        <v>44</v>
      </c>
      <c r="D35" s="8">
        <v>34</v>
      </c>
      <c r="E35" s="8" t="s">
        <v>981</v>
      </c>
      <c r="F35" s="8" t="s">
        <v>878</v>
      </c>
      <c r="G35" s="8" t="s">
        <v>15</v>
      </c>
      <c r="J35" s="27" t="s">
        <v>982</v>
      </c>
      <c r="K35" s="13" t="s">
        <v>895</v>
      </c>
      <c r="M35" s="18">
        <v>9.5462962962962958E-3</v>
      </c>
      <c r="O35" s="14">
        <v>15.5</v>
      </c>
      <c r="P35" s="14">
        <v>18.5</v>
      </c>
      <c r="Q35" s="20">
        <f>AVERAGE(O35:P35)</f>
        <v>17</v>
      </c>
    </row>
    <row r="36" spans="1:17">
      <c r="A36" s="11"/>
      <c r="B36" s="11"/>
      <c r="C36" s="10"/>
      <c r="D36" s="11">
        <v>35</v>
      </c>
      <c r="E36" s="8" t="s">
        <v>1972</v>
      </c>
      <c r="F36" s="8" t="s">
        <v>673</v>
      </c>
      <c r="G36" s="8" t="s">
        <v>15</v>
      </c>
      <c r="H36" s="26" t="s">
        <v>702</v>
      </c>
      <c r="I36" s="26" t="s">
        <v>486</v>
      </c>
      <c r="J36" s="27" t="s">
        <v>1973</v>
      </c>
      <c r="K36" s="13" t="s">
        <v>895</v>
      </c>
      <c r="M36" s="31" t="s">
        <v>1974</v>
      </c>
      <c r="N36" s="31"/>
      <c r="Q36" s="20" t="s">
        <v>1956</v>
      </c>
    </row>
    <row r="37" spans="1:17">
      <c r="A37" s="11"/>
      <c r="B37" s="11"/>
      <c r="C37" s="10"/>
      <c r="D37" s="11">
        <v>36</v>
      </c>
      <c r="E37" s="8" t="s">
        <v>1086</v>
      </c>
      <c r="F37" s="8" t="s">
        <v>1975</v>
      </c>
      <c r="G37" s="8" t="s">
        <v>15</v>
      </c>
      <c r="J37" s="27" t="s">
        <v>1976</v>
      </c>
      <c r="K37" s="13" t="s">
        <v>895</v>
      </c>
      <c r="M37" s="31" t="s">
        <v>1977</v>
      </c>
      <c r="N37" s="31"/>
      <c r="Q37" s="20" t="s">
        <v>1956</v>
      </c>
    </row>
    <row r="38" spans="1:17">
      <c r="A38" s="11"/>
      <c r="B38" s="28">
        <v>41</v>
      </c>
      <c r="C38" s="10">
        <v>51</v>
      </c>
      <c r="D38" s="11">
        <v>37</v>
      </c>
      <c r="E38" s="11" t="s">
        <v>368</v>
      </c>
      <c r="F38" s="11" t="s">
        <v>992</v>
      </c>
      <c r="G38" s="11" t="s">
        <v>15</v>
      </c>
      <c r="H38" s="29"/>
      <c r="I38" s="29"/>
      <c r="J38" s="27" t="s">
        <v>993</v>
      </c>
      <c r="K38" s="13" t="s">
        <v>895</v>
      </c>
      <c r="M38" s="15">
        <v>1.0138425925925927E-2</v>
      </c>
      <c r="N38" s="15"/>
      <c r="O38" s="14">
        <v>14.5</v>
      </c>
      <c r="P38" s="14">
        <v>18</v>
      </c>
      <c r="Q38" s="20">
        <f>AVERAGE(O38:P38)</f>
        <v>16.25</v>
      </c>
    </row>
    <row r="39" spans="1:17">
      <c r="A39" s="11"/>
      <c r="B39" s="28">
        <v>9</v>
      </c>
      <c r="C39" s="10">
        <v>9</v>
      </c>
      <c r="D39" s="11">
        <v>38</v>
      </c>
      <c r="E39" s="11" t="s">
        <v>692</v>
      </c>
      <c r="F39" s="11" t="s">
        <v>905</v>
      </c>
      <c r="G39" s="11" t="s">
        <v>15</v>
      </c>
      <c r="H39" s="29" t="s">
        <v>292</v>
      </c>
      <c r="I39" s="29" t="s">
        <v>299</v>
      </c>
      <c r="J39" s="27" t="s">
        <v>906</v>
      </c>
      <c r="K39" s="13" t="s">
        <v>895</v>
      </c>
      <c r="M39" s="15">
        <v>7.6822916666666671E-3</v>
      </c>
      <c r="N39" s="15"/>
      <c r="O39" s="14">
        <v>20</v>
      </c>
      <c r="P39" s="14">
        <v>20</v>
      </c>
      <c r="Q39" s="20">
        <f t="shared" ref="Q39:Q44" si="0">AVERAGE(O39:P39,O39)</f>
        <v>20</v>
      </c>
    </row>
    <row r="40" spans="1:17">
      <c r="A40" s="11"/>
      <c r="B40" s="28">
        <v>20</v>
      </c>
      <c r="C40" s="10">
        <v>22</v>
      </c>
      <c r="D40" s="11">
        <v>39</v>
      </c>
      <c r="E40" s="11" t="s">
        <v>932</v>
      </c>
      <c r="F40" s="11" t="s">
        <v>62</v>
      </c>
      <c r="G40" s="11" t="s">
        <v>15</v>
      </c>
      <c r="H40" s="29" t="s">
        <v>292</v>
      </c>
      <c r="I40" s="29" t="s">
        <v>335</v>
      </c>
      <c r="J40" s="27" t="s">
        <v>933</v>
      </c>
      <c r="K40" s="13" t="s">
        <v>895</v>
      </c>
      <c r="M40" s="15">
        <v>8.3825231481481476E-3</v>
      </c>
      <c r="N40" s="15"/>
      <c r="O40" s="14">
        <v>18.5</v>
      </c>
      <c r="P40" s="14">
        <v>20</v>
      </c>
      <c r="Q40" s="20">
        <f t="shared" si="0"/>
        <v>19</v>
      </c>
    </row>
    <row r="41" spans="1:17">
      <c r="A41" s="11"/>
      <c r="B41" s="28">
        <v>19</v>
      </c>
      <c r="C41" s="10">
        <v>21</v>
      </c>
      <c r="D41" s="11">
        <v>40</v>
      </c>
      <c r="E41" s="8" t="s">
        <v>371</v>
      </c>
      <c r="F41" s="8" t="s">
        <v>537</v>
      </c>
      <c r="G41" s="8" t="s">
        <v>15</v>
      </c>
      <c r="H41" s="26" t="s">
        <v>292</v>
      </c>
      <c r="I41" s="26" t="s">
        <v>293</v>
      </c>
      <c r="J41" s="27" t="s">
        <v>931</v>
      </c>
      <c r="K41" s="13" t="s">
        <v>895</v>
      </c>
      <c r="M41" s="15">
        <v>8.2537037037037041E-3</v>
      </c>
      <c r="N41" s="15"/>
      <c r="O41" s="14">
        <v>18.5</v>
      </c>
      <c r="P41" s="14">
        <v>20</v>
      </c>
      <c r="Q41" s="20">
        <f t="shared" si="0"/>
        <v>19</v>
      </c>
    </row>
    <row r="42" spans="1:17">
      <c r="A42" s="11"/>
      <c r="B42" s="28">
        <v>11</v>
      </c>
      <c r="C42" s="10">
        <v>11</v>
      </c>
      <c r="D42" s="8">
        <v>41</v>
      </c>
      <c r="E42" s="8" t="s">
        <v>909</v>
      </c>
      <c r="F42" s="8" t="s">
        <v>877</v>
      </c>
      <c r="G42" s="8" t="s">
        <v>15</v>
      </c>
      <c r="H42" s="26" t="s">
        <v>292</v>
      </c>
      <c r="I42" s="26" t="s">
        <v>299</v>
      </c>
      <c r="J42" s="27" t="s">
        <v>910</v>
      </c>
      <c r="K42" s="13" t="s">
        <v>895</v>
      </c>
      <c r="M42" s="15">
        <v>7.8410879629629629E-3</v>
      </c>
      <c r="N42" s="15"/>
      <c r="O42" s="14">
        <v>19.5</v>
      </c>
      <c r="P42" s="14">
        <v>20</v>
      </c>
      <c r="Q42" s="20">
        <f t="shared" si="0"/>
        <v>19.666666666666668</v>
      </c>
    </row>
    <row r="43" spans="1:17">
      <c r="A43" s="11"/>
      <c r="B43" s="28">
        <v>26</v>
      </c>
      <c r="C43" s="10">
        <v>30</v>
      </c>
      <c r="D43" s="11">
        <v>42</v>
      </c>
      <c r="E43" s="8" t="s">
        <v>950</v>
      </c>
      <c r="F43" s="8" t="s">
        <v>120</v>
      </c>
      <c r="G43" s="8" t="s">
        <v>15</v>
      </c>
      <c r="H43" s="26" t="s">
        <v>292</v>
      </c>
      <c r="I43" s="26" t="s">
        <v>299</v>
      </c>
      <c r="J43" s="27" t="s">
        <v>951</v>
      </c>
      <c r="K43" s="13" t="s">
        <v>895</v>
      </c>
      <c r="M43" s="15">
        <v>8.7091435185185188E-3</v>
      </c>
      <c r="N43" s="15"/>
      <c r="O43" s="14">
        <v>17.5</v>
      </c>
      <c r="P43" s="14">
        <v>19.5</v>
      </c>
      <c r="Q43" s="20">
        <f t="shared" si="0"/>
        <v>18.166666666666668</v>
      </c>
    </row>
    <row r="44" spans="1:17">
      <c r="A44" s="11"/>
      <c r="B44" s="28">
        <v>34</v>
      </c>
      <c r="C44" s="10">
        <v>38</v>
      </c>
      <c r="D44" s="11">
        <v>43</v>
      </c>
      <c r="E44" s="8" t="s">
        <v>24</v>
      </c>
      <c r="F44" s="8" t="s">
        <v>970</v>
      </c>
      <c r="G44" s="8" t="s">
        <v>15</v>
      </c>
      <c r="H44" s="26" t="s">
        <v>702</v>
      </c>
      <c r="I44" s="26" t="s">
        <v>299</v>
      </c>
      <c r="J44" s="27" t="s">
        <v>971</v>
      </c>
      <c r="K44" s="13" t="s">
        <v>895</v>
      </c>
      <c r="M44" s="15">
        <v>8.9496527777777769E-3</v>
      </c>
      <c r="N44" s="15"/>
      <c r="O44" s="14">
        <v>17</v>
      </c>
      <c r="P44" s="14">
        <v>19.5</v>
      </c>
      <c r="Q44" s="20">
        <f t="shared" si="0"/>
        <v>17.833333333333332</v>
      </c>
    </row>
    <row r="45" spans="1:17">
      <c r="A45" s="11"/>
      <c r="B45" s="11"/>
      <c r="C45" s="10"/>
      <c r="D45" s="11">
        <v>44</v>
      </c>
      <c r="E45" s="11" t="s">
        <v>1089</v>
      </c>
      <c r="F45" s="11" t="s">
        <v>1978</v>
      </c>
      <c r="G45" s="11" t="s">
        <v>15</v>
      </c>
      <c r="H45" s="29" t="s">
        <v>702</v>
      </c>
      <c r="I45" s="29" t="s">
        <v>486</v>
      </c>
      <c r="J45" s="27" t="s">
        <v>1979</v>
      </c>
      <c r="K45" s="13" t="s">
        <v>895</v>
      </c>
      <c r="M45" s="31" t="s">
        <v>1980</v>
      </c>
      <c r="N45" s="31"/>
      <c r="Q45" s="20" t="s">
        <v>1980</v>
      </c>
    </row>
    <row r="46" spans="1:17">
      <c r="A46" s="11"/>
      <c r="B46" s="28">
        <v>18</v>
      </c>
      <c r="C46" s="10">
        <v>20</v>
      </c>
      <c r="D46" s="11">
        <v>45</v>
      </c>
      <c r="E46" s="8" t="s">
        <v>929</v>
      </c>
      <c r="F46" s="8" t="s">
        <v>632</v>
      </c>
      <c r="G46" s="8" t="s">
        <v>15</v>
      </c>
      <c r="H46" s="26" t="s">
        <v>292</v>
      </c>
      <c r="I46" s="26" t="s">
        <v>299</v>
      </c>
      <c r="J46" s="27" t="s">
        <v>930</v>
      </c>
      <c r="K46" s="13" t="s">
        <v>895</v>
      </c>
      <c r="M46" s="15">
        <v>8.1892361111111107E-3</v>
      </c>
      <c r="N46" s="15"/>
      <c r="O46" s="14">
        <v>19</v>
      </c>
      <c r="P46" s="14">
        <v>20</v>
      </c>
      <c r="Q46" s="20">
        <f>AVERAGE(O46:P46,O46)</f>
        <v>19.333333333333332</v>
      </c>
    </row>
    <row r="47" spans="1:17">
      <c r="A47" s="11"/>
      <c r="B47" s="28">
        <v>7</v>
      </c>
      <c r="C47" s="10">
        <v>7</v>
      </c>
      <c r="D47" s="11">
        <v>46</v>
      </c>
      <c r="E47" s="8" t="s">
        <v>901</v>
      </c>
      <c r="F47" s="8" t="s">
        <v>902</v>
      </c>
      <c r="G47" s="8" t="s">
        <v>15</v>
      </c>
      <c r="H47" s="26" t="s">
        <v>292</v>
      </c>
      <c r="I47" s="26" t="s">
        <v>293</v>
      </c>
      <c r="J47" s="27" t="s">
        <v>903</v>
      </c>
      <c r="K47" s="13" t="s">
        <v>895</v>
      </c>
      <c r="M47" s="15">
        <v>7.6194444444444434E-3</v>
      </c>
      <c r="N47" s="15"/>
      <c r="O47" s="14">
        <v>20</v>
      </c>
      <c r="P47" s="14">
        <v>20</v>
      </c>
      <c r="Q47" s="20">
        <f>AVERAGE(O47:P47,O47)</f>
        <v>20</v>
      </c>
    </row>
    <row r="48" spans="1:17">
      <c r="A48" s="28">
        <v>15</v>
      </c>
      <c r="B48" s="11"/>
      <c r="C48" s="10">
        <v>62</v>
      </c>
      <c r="D48" s="11">
        <v>47</v>
      </c>
      <c r="E48" s="11" t="s">
        <v>1012</v>
      </c>
      <c r="F48" s="11" t="s">
        <v>1013</v>
      </c>
      <c r="G48" s="11" t="s">
        <v>51</v>
      </c>
      <c r="H48" s="29"/>
      <c r="I48" s="29"/>
      <c r="J48" s="27" t="s">
        <v>1014</v>
      </c>
      <c r="K48" s="13" t="s">
        <v>895</v>
      </c>
      <c r="M48" s="15">
        <v>1.1133449074074072E-2</v>
      </c>
      <c r="N48" s="15"/>
      <c r="O48" s="14">
        <v>15.5</v>
      </c>
      <c r="P48" s="14">
        <v>17.5</v>
      </c>
      <c r="Q48" s="20">
        <f>AVERAGE(O48:P48)</f>
        <v>16.5</v>
      </c>
    </row>
    <row r="49" spans="1:17">
      <c r="A49" s="11"/>
      <c r="B49" s="28">
        <v>47</v>
      </c>
      <c r="C49" s="10">
        <v>61</v>
      </c>
      <c r="D49" s="11">
        <v>48</v>
      </c>
      <c r="E49" s="8" t="s">
        <v>1009</v>
      </c>
      <c r="F49" s="8" t="s">
        <v>1010</v>
      </c>
      <c r="G49" s="8" t="s">
        <v>15</v>
      </c>
      <c r="J49" s="27" t="s">
        <v>1011</v>
      </c>
      <c r="K49" s="13" t="s">
        <v>895</v>
      </c>
      <c r="M49" s="15">
        <v>1.1102083333333334E-2</v>
      </c>
      <c r="N49" s="15"/>
      <c r="O49" s="14">
        <v>12.5</v>
      </c>
      <c r="P49" s="14">
        <v>17</v>
      </c>
      <c r="Q49" s="20">
        <f>AVERAGE(O49:P49)</f>
        <v>14.75</v>
      </c>
    </row>
    <row r="50" spans="1:17">
      <c r="A50" s="28">
        <v>16</v>
      </c>
      <c r="B50" s="11"/>
      <c r="C50" s="10">
        <v>63</v>
      </c>
      <c r="D50" s="11">
        <v>49</v>
      </c>
      <c r="E50" s="8" t="s">
        <v>1015</v>
      </c>
      <c r="F50" s="8" t="s">
        <v>392</v>
      </c>
      <c r="G50" s="8" t="s">
        <v>51</v>
      </c>
      <c r="J50" s="27" t="s">
        <v>906</v>
      </c>
      <c r="K50" s="13" t="s">
        <v>895</v>
      </c>
      <c r="M50" s="15">
        <v>1.1469212962962964E-2</v>
      </c>
      <c r="N50" s="15"/>
      <c r="O50" s="14">
        <v>14.5</v>
      </c>
      <c r="P50" s="14">
        <v>17.5</v>
      </c>
      <c r="Q50" s="20">
        <f>AVERAGE(O50:P50)</f>
        <v>16</v>
      </c>
    </row>
    <row r="51" spans="1:17">
      <c r="A51" s="11"/>
      <c r="B51" s="11"/>
      <c r="C51" s="10"/>
      <c r="D51" s="11">
        <v>50</v>
      </c>
      <c r="E51" s="8" t="s">
        <v>1981</v>
      </c>
      <c r="F51" s="8" t="s">
        <v>1091</v>
      </c>
      <c r="G51" s="8" t="s">
        <v>15</v>
      </c>
      <c r="H51" s="26" t="s">
        <v>292</v>
      </c>
      <c r="I51" s="26" t="s">
        <v>486</v>
      </c>
      <c r="J51" s="27" t="s">
        <v>1982</v>
      </c>
      <c r="K51" s="13" t="s">
        <v>895</v>
      </c>
      <c r="M51" s="48" t="s">
        <v>1980</v>
      </c>
      <c r="N51" s="48"/>
      <c r="Q51" s="20" t="s">
        <v>1980</v>
      </c>
    </row>
    <row r="52" spans="1:17">
      <c r="A52" s="11"/>
      <c r="B52" s="28">
        <v>31</v>
      </c>
      <c r="C52" s="10">
        <v>35</v>
      </c>
      <c r="D52" s="11">
        <v>51</v>
      </c>
      <c r="E52" s="8" t="s">
        <v>962</v>
      </c>
      <c r="F52" s="8" t="s">
        <v>963</v>
      </c>
      <c r="G52" s="8" t="s">
        <v>15</v>
      </c>
      <c r="H52" s="26" t="s">
        <v>292</v>
      </c>
      <c r="I52" s="26" t="s">
        <v>335</v>
      </c>
      <c r="J52" s="27" t="s">
        <v>964</v>
      </c>
      <c r="K52" s="13" t="s">
        <v>895</v>
      </c>
      <c r="M52" s="15">
        <v>8.8416666666666661E-3</v>
      </c>
      <c r="N52" s="15"/>
      <c r="O52" s="14">
        <v>17</v>
      </c>
      <c r="P52" s="14">
        <v>19.5</v>
      </c>
      <c r="Q52" s="20">
        <f>AVERAGE(O52:P52,O52)</f>
        <v>17.833333333333332</v>
      </c>
    </row>
    <row r="53" spans="1:17">
      <c r="A53" s="11"/>
      <c r="B53" s="28">
        <v>10</v>
      </c>
      <c r="C53" s="10">
        <v>10</v>
      </c>
      <c r="D53" s="8">
        <v>52</v>
      </c>
      <c r="E53" s="8" t="s">
        <v>907</v>
      </c>
      <c r="F53" s="8" t="s">
        <v>908</v>
      </c>
      <c r="G53" s="8" t="s">
        <v>15</v>
      </c>
      <c r="H53" s="26" t="s">
        <v>292</v>
      </c>
      <c r="I53" s="26" t="s">
        <v>293</v>
      </c>
      <c r="J53" s="27" t="s">
        <v>904</v>
      </c>
      <c r="K53" s="13" t="s">
        <v>895</v>
      </c>
      <c r="M53" s="15">
        <v>7.6929398148148148E-3</v>
      </c>
      <c r="N53" s="15"/>
      <c r="O53" s="14">
        <v>20</v>
      </c>
      <c r="P53" s="14">
        <v>20</v>
      </c>
      <c r="Q53" s="20">
        <f>AVERAGE(O53:P53,O53)</f>
        <v>20</v>
      </c>
    </row>
    <row r="54" spans="1:17">
      <c r="A54" s="28">
        <v>22</v>
      </c>
      <c r="B54" s="11"/>
      <c r="C54" s="10">
        <v>73</v>
      </c>
      <c r="D54" s="11">
        <v>53</v>
      </c>
      <c r="E54" s="11" t="s">
        <v>618</v>
      </c>
      <c r="F54" s="11" t="s">
        <v>1035</v>
      </c>
      <c r="G54" s="11" t="s">
        <v>51</v>
      </c>
      <c r="H54" s="29"/>
      <c r="I54" s="29"/>
      <c r="J54" s="27" t="s">
        <v>1036</v>
      </c>
      <c r="K54" s="13" t="s">
        <v>895</v>
      </c>
      <c r="M54" s="15">
        <v>1.2091087962962961E-2</v>
      </c>
      <c r="N54" s="15"/>
      <c r="O54" s="14">
        <v>13.5</v>
      </c>
      <c r="P54" s="14">
        <v>16.5</v>
      </c>
      <c r="Q54" s="20">
        <f>AVERAGE(O54:P54)</f>
        <v>15</v>
      </c>
    </row>
    <row r="55" spans="1:17">
      <c r="A55" s="28">
        <v>7</v>
      </c>
      <c r="B55" s="11"/>
      <c r="C55" s="10">
        <v>46</v>
      </c>
      <c r="D55" s="8">
        <v>54</v>
      </c>
      <c r="E55" s="8" t="s">
        <v>233</v>
      </c>
      <c r="F55" s="8" t="s">
        <v>278</v>
      </c>
      <c r="G55" s="8" t="s">
        <v>51</v>
      </c>
      <c r="J55" s="27" t="s">
        <v>985</v>
      </c>
      <c r="K55" s="13" t="s">
        <v>895</v>
      </c>
      <c r="M55" s="18">
        <v>9.6062500000000002E-3</v>
      </c>
      <c r="O55" s="14">
        <v>18.5</v>
      </c>
      <c r="P55" s="47">
        <v>19.5</v>
      </c>
      <c r="Q55" s="20">
        <f>AVERAGE(O55:P55)</f>
        <v>19</v>
      </c>
    </row>
    <row r="56" spans="1:17">
      <c r="A56" s="11"/>
      <c r="B56" s="11"/>
      <c r="C56" s="10"/>
      <c r="D56" s="8">
        <v>55</v>
      </c>
      <c r="E56" s="8" t="s">
        <v>1983</v>
      </c>
      <c r="F56" s="8" t="s">
        <v>436</v>
      </c>
      <c r="G56" s="8" t="s">
        <v>51</v>
      </c>
      <c r="H56" s="26" t="s">
        <v>702</v>
      </c>
      <c r="I56" s="26" t="s">
        <v>486</v>
      </c>
      <c r="J56" s="27" t="s">
        <v>930</v>
      </c>
      <c r="K56" s="13" t="s">
        <v>895</v>
      </c>
      <c r="M56" s="31" t="s">
        <v>1980</v>
      </c>
      <c r="N56" s="31"/>
      <c r="Q56" s="20" t="s">
        <v>1980</v>
      </c>
    </row>
    <row r="57" spans="1:17">
      <c r="A57" s="11"/>
      <c r="B57" s="28">
        <v>8</v>
      </c>
      <c r="C57" s="10">
        <v>8</v>
      </c>
      <c r="D57" s="8">
        <v>56</v>
      </c>
      <c r="E57" s="8" t="s">
        <v>510</v>
      </c>
      <c r="F57" s="8" t="s">
        <v>742</v>
      </c>
      <c r="G57" s="8" t="s">
        <v>15</v>
      </c>
      <c r="H57" s="26" t="s">
        <v>702</v>
      </c>
      <c r="I57" s="26" t="s">
        <v>299</v>
      </c>
      <c r="J57" s="27" t="s">
        <v>904</v>
      </c>
      <c r="K57" s="13" t="s">
        <v>895</v>
      </c>
      <c r="M57" s="15">
        <v>7.6547453703703699E-3</v>
      </c>
      <c r="N57" s="15"/>
      <c r="O57" s="14">
        <v>20</v>
      </c>
      <c r="P57" s="14">
        <v>20</v>
      </c>
      <c r="Q57" s="20">
        <f>AVERAGE(O57:P57,O57)</f>
        <v>20</v>
      </c>
    </row>
    <row r="58" spans="1:17">
      <c r="A58" s="11"/>
      <c r="B58" s="11"/>
      <c r="C58" s="10"/>
      <c r="D58" s="11">
        <v>57</v>
      </c>
      <c r="E58" s="8" t="s">
        <v>1090</v>
      </c>
      <c r="F58" s="8" t="s">
        <v>508</v>
      </c>
      <c r="G58" s="8" t="s">
        <v>15</v>
      </c>
      <c r="H58" s="26" t="s">
        <v>292</v>
      </c>
      <c r="I58" s="26" t="s">
        <v>335</v>
      </c>
      <c r="J58" s="27" t="s">
        <v>1984</v>
      </c>
      <c r="K58" s="13" t="s">
        <v>895</v>
      </c>
      <c r="M58" s="31" t="s">
        <v>1985</v>
      </c>
      <c r="N58" s="31"/>
      <c r="Q58" s="20" t="s">
        <v>1956</v>
      </c>
    </row>
    <row r="59" spans="1:17">
      <c r="A59" s="14">
        <v>1</v>
      </c>
      <c r="C59" s="10">
        <v>17</v>
      </c>
      <c r="D59" s="8">
        <v>58</v>
      </c>
      <c r="E59" s="8" t="s">
        <v>732</v>
      </c>
      <c r="F59" s="8" t="s">
        <v>923</v>
      </c>
      <c r="G59" s="8" t="s">
        <v>51</v>
      </c>
      <c r="H59" s="26" t="s">
        <v>702</v>
      </c>
      <c r="I59" s="26" t="s">
        <v>299</v>
      </c>
      <c r="J59" s="27" t="s">
        <v>924</v>
      </c>
      <c r="K59" s="13" t="s">
        <v>895</v>
      </c>
      <c r="M59" s="15">
        <v>8.0368055555555557E-3</v>
      </c>
      <c r="N59" s="15"/>
      <c r="O59" s="14">
        <v>20</v>
      </c>
      <c r="P59" s="47">
        <v>20</v>
      </c>
      <c r="Q59" s="20">
        <f>AVERAGE(O59:P59,O59)</f>
        <v>20</v>
      </c>
    </row>
    <row r="60" spans="1:17">
      <c r="A60" s="11"/>
      <c r="B60" s="28">
        <v>4</v>
      </c>
      <c r="C60" s="10">
        <v>4</v>
      </c>
      <c r="D60" s="11">
        <v>59</v>
      </c>
      <c r="E60" s="8" t="s">
        <v>893</v>
      </c>
      <c r="F60" s="8" t="s">
        <v>120</v>
      </c>
      <c r="G60" s="8" t="s">
        <v>15</v>
      </c>
      <c r="H60" s="26" t="s">
        <v>292</v>
      </c>
      <c r="I60" s="26" t="s">
        <v>335</v>
      </c>
      <c r="J60" s="27" t="s">
        <v>894</v>
      </c>
      <c r="K60" s="13" t="s">
        <v>895</v>
      </c>
      <c r="M60" s="15">
        <v>7.2950231481481486E-3</v>
      </c>
      <c r="N60" s="15"/>
      <c r="O60" s="14">
        <v>20</v>
      </c>
      <c r="P60" s="14">
        <v>20</v>
      </c>
      <c r="Q60" s="20">
        <f>AVERAGE(O60:P60,O60)</f>
        <v>20</v>
      </c>
    </row>
    <row r="61" spans="1:17">
      <c r="A61" s="11"/>
      <c r="B61" s="11"/>
      <c r="C61" s="10"/>
      <c r="D61" s="8">
        <v>60</v>
      </c>
      <c r="E61" s="8" t="s">
        <v>201</v>
      </c>
      <c r="F61" s="8" t="s">
        <v>312</v>
      </c>
      <c r="G61" s="8" t="s">
        <v>15</v>
      </c>
      <c r="J61" s="27" t="s">
        <v>1986</v>
      </c>
      <c r="K61" s="13" t="s">
        <v>917</v>
      </c>
      <c r="M61" s="31" t="s">
        <v>1987</v>
      </c>
      <c r="N61" s="31"/>
      <c r="Q61" s="20" t="s">
        <v>1956</v>
      </c>
    </row>
    <row r="62" spans="1:17">
      <c r="A62" s="28">
        <v>14</v>
      </c>
      <c r="B62" s="11"/>
      <c r="C62" s="10">
        <v>58</v>
      </c>
      <c r="D62" s="11">
        <v>61</v>
      </c>
      <c r="E62" s="8" t="s">
        <v>153</v>
      </c>
      <c r="F62" s="8" t="s">
        <v>1005</v>
      </c>
      <c r="G62" s="8" t="s">
        <v>51</v>
      </c>
      <c r="J62" s="27" t="s">
        <v>1006</v>
      </c>
      <c r="K62" s="13" t="s">
        <v>917</v>
      </c>
      <c r="M62" s="15">
        <v>1.1045833333333333E-2</v>
      </c>
      <c r="N62" s="15"/>
      <c r="O62" s="14">
        <v>15.5</v>
      </c>
      <c r="P62" s="47">
        <v>18</v>
      </c>
      <c r="Q62" s="20">
        <f t="shared" ref="Q62:Q67" si="1">AVERAGE(O62:P62)</f>
        <v>16.75</v>
      </c>
    </row>
    <row r="63" spans="1:17">
      <c r="A63" s="28">
        <v>26</v>
      </c>
      <c r="B63" s="11"/>
      <c r="C63" s="10">
        <v>77</v>
      </c>
      <c r="D63" s="11">
        <v>62</v>
      </c>
      <c r="E63" s="11" t="s">
        <v>1045</v>
      </c>
      <c r="F63" s="11" t="s">
        <v>1046</v>
      </c>
      <c r="G63" s="11" t="s">
        <v>51</v>
      </c>
      <c r="H63" s="29"/>
      <c r="I63" s="29"/>
      <c r="J63" s="27" t="s">
        <v>1022</v>
      </c>
      <c r="K63" s="13" t="s">
        <v>917</v>
      </c>
      <c r="M63" s="15">
        <v>1.2487268518518517E-2</v>
      </c>
      <c r="N63" s="15"/>
      <c r="O63" s="14">
        <v>13</v>
      </c>
      <c r="P63" s="47">
        <v>16</v>
      </c>
      <c r="Q63" s="20">
        <f t="shared" si="1"/>
        <v>14.5</v>
      </c>
    </row>
    <row r="64" spans="1:17">
      <c r="A64" s="28">
        <v>12</v>
      </c>
      <c r="B64" s="11"/>
      <c r="C64" s="10">
        <v>54</v>
      </c>
      <c r="D64" s="11">
        <v>63</v>
      </c>
      <c r="E64" s="11" t="s">
        <v>998</v>
      </c>
      <c r="F64" s="11" t="s">
        <v>788</v>
      </c>
      <c r="G64" s="11" t="s">
        <v>51</v>
      </c>
      <c r="H64" s="29"/>
      <c r="I64" s="29"/>
      <c r="J64" s="27" t="s">
        <v>999</v>
      </c>
      <c r="K64" s="13" t="s">
        <v>917</v>
      </c>
      <c r="M64" s="15">
        <v>1.059050925925926E-2</v>
      </c>
      <c r="N64" s="15"/>
      <c r="O64" s="14">
        <v>16.5</v>
      </c>
      <c r="P64" s="14">
        <v>18.5</v>
      </c>
      <c r="Q64" s="20">
        <f t="shared" si="1"/>
        <v>17.5</v>
      </c>
    </row>
    <row r="65" spans="1:17">
      <c r="A65" s="11"/>
      <c r="B65" s="28">
        <v>50</v>
      </c>
      <c r="C65" s="10">
        <v>68</v>
      </c>
      <c r="D65" s="8">
        <v>64</v>
      </c>
      <c r="E65" s="8" t="s">
        <v>1025</v>
      </c>
      <c r="F65" s="8" t="s">
        <v>312</v>
      </c>
      <c r="G65" s="8" t="s">
        <v>15</v>
      </c>
      <c r="J65" s="27" t="s">
        <v>1026</v>
      </c>
      <c r="K65" s="13" t="s">
        <v>917</v>
      </c>
      <c r="M65" s="15">
        <v>1.1831712962962962E-2</v>
      </c>
      <c r="N65" s="15"/>
      <c r="O65" s="14">
        <v>11.5</v>
      </c>
      <c r="P65" s="14">
        <v>16</v>
      </c>
      <c r="Q65" s="20">
        <f t="shared" si="1"/>
        <v>13.75</v>
      </c>
    </row>
    <row r="66" spans="1:17">
      <c r="A66" s="11"/>
      <c r="B66" s="28">
        <v>14</v>
      </c>
      <c r="C66" s="10">
        <v>14</v>
      </c>
      <c r="D66" s="11">
        <v>65</v>
      </c>
      <c r="E66" s="11" t="s">
        <v>303</v>
      </c>
      <c r="F66" s="11" t="s">
        <v>285</v>
      </c>
      <c r="G66" s="11" t="s">
        <v>15</v>
      </c>
      <c r="H66" s="29"/>
      <c r="I66" s="29"/>
      <c r="J66" s="27" t="s">
        <v>916</v>
      </c>
      <c r="K66" s="13" t="s">
        <v>917</v>
      </c>
      <c r="M66" s="15">
        <v>7.95613425925926E-3</v>
      </c>
      <c r="N66" s="15"/>
      <c r="O66" s="14">
        <v>19.5</v>
      </c>
      <c r="P66" s="14">
        <v>20</v>
      </c>
      <c r="Q66" s="20">
        <f t="shared" si="1"/>
        <v>19.75</v>
      </c>
    </row>
    <row r="67" spans="1:17">
      <c r="A67" s="11"/>
      <c r="B67" s="28">
        <v>55</v>
      </c>
      <c r="C67" s="10">
        <v>86</v>
      </c>
      <c r="D67" s="11">
        <v>66</v>
      </c>
      <c r="E67" s="8" t="s">
        <v>463</v>
      </c>
      <c r="F67" s="8" t="s">
        <v>1063</v>
      </c>
      <c r="G67" s="8" t="s">
        <v>15</v>
      </c>
      <c r="J67" s="27" t="s">
        <v>1064</v>
      </c>
      <c r="K67" s="13" t="s">
        <v>917</v>
      </c>
      <c r="M67" s="15">
        <v>1.4358101851851853E-2</v>
      </c>
      <c r="N67" s="15"/>
      <c r="O67" s="14">
        <v>9</v>
      </c>
      <c r="P67" s="14">
        <v>13.5</v>
      </c>
      <c r="Q67" s="20">
        <f t="shared" si="1"/>
        <v>11.25</v>
      </c>
    </row>
    <row r="68" spans="1:17">
      <c r="A68" s="11"/>
      <c r="B68" s="11"/>
      <c r="C68" s="10"/>
      <c r="D68" s="8">
        <v>67</v>
      </c>
      <c r="E68" s="8" t="s">
        <v>1988</v>
      </c>
      <c r="F68" s="8" t="s">
        <v>421</v>
      </c>
      <c r="G68" s="8" t="s">
        <v>15</v>
      </c>
      <c r="J68" s="27" t="s">
        <v>1085</v>
      </c>
      <c r="K68" s="13" t="s">
        <v>917</v>
      </c>
      <c r="M68" s="31" t="s">
        <v>1989</v>
      </c>
      <c r="N68" s="31"/>
      <c r="Q68" s="20" t="s">
        <v>1956</v>
      </c>
    </row>
    <row r="69" spans="1:17">
      <c r="A69" s="11"/>
      <c r="B69" s="28">
        <v>42</v>
      </c>
      <c r="C69" s="10">
        <v>53</v>
      </c>
      <c r="D69" s="11">
        <v>68</v>
      </c>
      <c r="E69" s="8" t="s">
        <v>995</v>
      </c>
      <c r="F69" s="8" t="s">
        <v>996</v>
      </c>
      <c r="G69" s="8" t="s">
        <v>15</v>
      </c>
      <c r="J69" s="27" t="s">
        <v>997</v>
      </c>
      <c r="K69" s="13" t="s">
        <v>917</v>
      </c>
      <c r="M69" s="15">
        <v>1.0565972222222221E-2</v>
      </c>
      <c r="N69" s="15"/>
      <c r="O69" s="14">
        <v>13.5</v>
      </c>
      <c r="P69" s="14">
        <v>17.5</v>
      </c>
      <c r="Q69" s="20">
        <f>AVERAGE(O69:P69)</f>
        <v>15.5</v>
      </c>
    </row>
    <row r="70" spans="1:17">
      <c r="A70" s="11"/>
      <c r="B70" s="11"/>
      <c r="C70" s="10"/>
      <c r="D70" s="8">
        <v>69</v>
      </c>
      <c r="E70" s="8" t="s">
        <v>1990</v>
      </c>
      <c r="F70" s="8" t="s">
        <v>220</v>
      </c>
      <c r="G70" s="8" t="s">
        <v>15</v>
      </c>
      <c r="J70" s="27" t="s">
        <v>1991</v>
      </c>
      <c r="K70" s="13" t="s">
        <v>917</v>
      </c>
      <c r="M70" s="31" t="s">
        <v>1992</v>
      </c>
      <c r="N70" s="31"/>
      <c r="Q70" s="20" t="s">
        <v>1956</v>
      </c>
    </row>
    <row r="71" spans="1:17">
      <c r="A71" s="28">
        <v>24</v>
      </c>
      <c r="B71" s="11"/>
      <c r="C71" s="10">
        <v>75</v>
      </c>
      <c r="D71" s="11">
        <v>70</v>
      </c>
      <c r="E71" s="8" t="s">
        <v>1039</v>
      </c>
      <c r="F71" s="8" t="s">
        <v>1040</v>
      </c>
      <c r="G71" s="8" t="s">
        <v>51</v>
      </c>
      <c r="J71" s="27" t="s">
        <v>1041</v>
      </c>
      <c r="K71" s="13" t="s">
        <v>917</v>
      </c>
      <c r="M71" s="15">
        <v>1.2425231481481482E-2</v>
      </c>
      <c r="N71" s="15"/>
      <c r="O71" s="14">
        <v>13</v>
      </c>
      <c r="P71" s="47">
        <v>16</v>
      </c>
      <c r="Q71" s="20">
        <f>AVERAGE(O71:P71)</f>
        <v>14.5</v>
      </c>
    </row>
    <row r="72" spans="1:17">
      <c r="A72" s="11"/>
      <c r="B72" s="11"/>
      <c r="C72" s="10"/>
      <c r="D72" s="11">
        <v>71</v>
      </c>
      <c r="E72" s="8" t="s">
        <v>1084</v>
      </c>
      <c r="F72" s="8" t="s">
        <v>1993</v>
      </c>
      <c r="G72" s="8" t="s">
        <v>15</v>
      </c>
      <c r="J72" s="27" t="s">
        <v>1994</v>
      </c>
      <c r="K72" s="13" t="s">
        <v>917</v>
      </c>
      <c r="M72" s="31" t="s">
        <v>1995</v>
      </c>
      <c r="N72" s="31"/>
      <c r="Q72" s="20">
        <v>0</v>
      </c>
    </row>
    <row r="73" spans="1:17">
      <c r="A73" s="11"/>
      <c r="B73" s="28">
        <v>39</v>
      </c>
      <c r="C73" s="10">
        <v>45</v>
      </c>
      <c r="D73" s="8">
        <v>72</v>
      </c>
      <c r="E73" s="8" t="s">
        <v>983</v>
      </c>
      <c r="F73" s="8" t="s">
        <v>36</v>
      </c>
      <c r="G73" s="8" t="s">
        <v>15</v>
      </c>
      <c r="J73" s="27" t="s">
        <v>984</v>
      </c>
      <c r="K73" s="13" t="s">
        <v>917</v>
      </c>
      <c r="M73" s="18">
        <v>9.6034722222222233E-3</v>
      </c>
      <c r="O73" s="14">
        <v>15.5</v>
      </c>
      <c r="P73" s="14">
        <v>18.5</v>
      </c>
      <c r="Q73" s="20">
        <f>AVERAGE(O73:P73)</f>
        <v>17</v>
      </c>
    </row>
    <row r="74" spans="1:17">
      <c r="A74" s="28">
        <v>34</v>
      </c>
      <c r="B74" s="11"/>
      <c r="C74" s="10">
        <v>90</v>
      </c>
      <c r="D74" s="11">
        <v>73</v>
      </c>
      <c r="E74" s="8" t="s">
        <v>695</v>
      </c>
      <c r="F74" s="8" t="s">
        <v>1069</v>
      </c>
      <c r="G74" s="8" t="s">
        <v>51</v>
      </c>
      <c r="J74" s="27" t="s">
        <v>1070</v>
      </c>
      <c r="K74" s="13" t="s">
        <v>917</v>
      </c>
      <c r="M74" s="15">
        <v>1.4735069444444443E-2</v>
      </c>
      <c r="N74" s="15"/>
      <c r="O74" s="14">
        <v>10.5</v>
      </c>
      <c r="P74" s="14">
        <v>13.5</v>
      </c>
      <c r="Q74" s="20">
        <f>AVERAGE(O74:P74)</f>
        <v>12</v>
      </c>
    </row>
    <row r="75" spans="1:17">
      <c r="A75" s="11"/>
      <c r="B75" s="11"/>
      <c r="C75" s="10"/>
      <c r="D75" s="11">
        <v>74</v>
      </c>
      <c r="E75" s="8" t="s">
        <v>1996</v>
      </c>
      <c r="F75" s="8" t="s">
        <v>1997</v>
      </c>
      <c r="G75" s="8" t="s">
        <v>51</v>
      </c>
      <c r="J75" s="27" t="s">
        <v>924</v>
      </c>
      <c r="K75" s="13" t="s">
        <v>917</v>
      </c>
      <c r="M75" s="31" t="s">
        <v>1998</v>
      </c>
      <c r="N75" s="31"/>
      <c r="Q75" s="20">
        <v>5</v>
      </c>
    </row>
    <row r="76" spans="1:17">
      <c r="A76" s="28">
        <v>28</v>
      </c>
      <c r="B76" s="11"/>
      <c r="C76" s="10">
        <v>80</v>
      </c>
      <c r="D76" s="11">
        <v>75</v>
      </c>
      <c r="E76" s="8" t="s">
        <v>1051</v>
      </c>
      <c r="F76" s="8" t="s">
        <v>1052</v>
      </c>
      <c r="G76" s="8" t="s">
        <v>51</v>
      </c>
      <c r="J76" s="27" t="s">
        <v>1053</v>
      </c>
      <c r="K76" s="13" t="s">
        <v>917</v>
      </c>
      <c r="M76" s="15">
        <v>1.2844675925925926E-2</v>
      </c>
      <c r="N76" s="15"/>
      <c r="O76" s="14">
        <v>12.5</v>
      </c>
      <c r="P76" s="47">
        <v>15.5</v>
      </c>
      <c r="Q76" s="20">
        <f>AVERAGE(O76:P76)</f>
        <v>14</v>
      </c>
    </row>
    <row r="77" spans="1:17">
      <c r="A77" s="11"/>
      <c r="B77" s="28">
        <v>35</v>
      </c>
      <c r="C77" s="10">
        <v>40</v>
      </c>
      <c r="D77" s="11">
        <v>76</v>
      </c>
      <c r="E77" s="8" t="s">
        <v>975</v>
      </c>
      <c r="F77" s="8" t="s">
        <v>877</v>
      </c>
      <c r="G77" s="8" t="s">
        <v>15</v>
      </c>
      <c r="J77" s="27" t="s">
        <v>976</v>
      </c>
      <c r="K77" s="13" t="s">
        <v>917</v>
      </c>
      <c r="M77" s="15">
        <v>9.3010416666666658E-3</v>
      </c>
      <c r="N77" s="15"/>
      <c r="O77" s="14">
        <v>16</v>
      </c>
      <c r="P77" s="14">
        <v>19</v>
      </c>
      <c r="Q77" s="20">
        <f>AVERAGE(O77:P77)</f>
        <v>17.5</v>
      </c>
    </row>
    <row r="78" spans="1:17">
      <c r="A78" s="11"/>
      <c r="B78" s="28">
        <v>56</v>
      </c>
      <c r="C78" s="10">
        <v>89</v>
      </c>
      <c r="D78" s="11">
        <v>128</v>
      </c>
      <c r="E78" s="8" t="s">
        <v>1067</v>
      </c>
      <c r="F78" s="8" t="s">
        <v>1068</v>
      </c>
      <c r="G78" s="8" t="s">
        <v>15</v>
      </c>
      <c r="J78" s="27">
        <v>37895</v>
      </c>
      <c r="K78" s="13" t="s">
        <v>917</v>
      </c>
      <c r="M78" s="15">
        <v>1.4702893518518516E-2</v>
      </c>
      <c r="N78" s="15"/>
      <c r="O78" s="14">
        <v>9</v>
      </c>
      <c r="P78" s="14">
        <v>13</v>
      </c>
      <c r="Q78" s="20">
        <f>AVERAGE(O78:P78)</f>
        <v>11</v>
      </c>
    </row>
    <row r="79" spans="1:17">
      <c r="A79" s="11"/>
      <c r="B79" s="28">
        <v>22</v>
      </c>
      <c r="C79" s="10">
        <v>24</v>
      </c>
      <c r="D79" s="8">
        <v>77</v>
      </c>
      <c r="E79" s="8" t="s">
        <v>936</v>
      </c>
      <c r="F79" s="8" t="s">
        <v>937</v>
      </c>
      <c r="G79" s="8" t="s">
        <v>15</v>
      </c>
      <c r="J79" s="27" t="s">
        <v>938</v>
      </c>
      <c r="K79" s="13" t="s">
        <v>917</v>
      </c>
      <c r="M79" s="15">
        <v>8.4335648148148156E-3</v>
      </c>
      <c r="N79" s="15"/>
      <c r="O79" s="14">
        <v>18</v>
      </c>
      <c r="P79" s="14">
        <v>20</v>
      </c>
      <c r="Q79" s="20">
        <f>AVERAGE(O79:P79)</f>
        <v>19</v>
      </c>
    </row>
    <row r="80" spans="1:17">
      <c r="A80" s="28">
        <v>29</v>
      </c>
      <c r="B80" s="11"/>
      <c r="C80" s="10">
        <v>82</v>
      </c>
      <c r="D80" s="11">
        <v>78</v>
      </c>
      <c r="E80" s="8" t="s">
        <v>65</v>
      </c>
      <c r="F80" s="8" t="s">
        <v>128</v>
      </c>
      <c r="G80" s="8" t="s">
        <v>51</v>
      </c>
      <c r="J80" s="27" t="s">
        <v>853</v>
      </c>
      <c r="K80" s="13" t="s">
        <v>917</v>
      </c>
      <c r="M80" s="15">
        <v>1.2941087962962963E-2</v>
      </c>
      <c r="N80" s="15"/>
      <c r="O80" s="14">
        <v>12.5</v>
      </c>
      <c r="P80" s="47">
        <v>15.5</v>
      </c>
      <c r="Q80" s="20">
        <f>AVERAGE(O80:P80)</f>
        <v>14</v>
      </c>
    </row>
    <row r="81" spans="1:17">
      <c r="A81" s="11"/>
      <c r="B81" s="11"/>
      <c r="C81" s="10"/>
      <c r="D81" s="11">
        <v>79</v>
      </c>
      <c r="E81" s="8" t="s">
        <v>625</v>
      </c>
      <c r="F81" s="8" t="s">
        <v>284</v>
      </c>
      <c r="G81" s="8" t="s">
        <v>51</v>
      </c>
      <c r="J81" s="27" t="s">
        <v>1080</v>
      </c>
      <c r="K81" s="13" t="s">
        <v>917</v>
      </c>
      <c r="M81" s="31" t="s">
        <v>1956</v>
      </c>
      <c r="N81" s="31"/>
      <c r="Q81" s="20" t="s">
        <v>1956</v>
      </c>
    </row>
    <row r="82" spans="1:17">
      <c r="A82" s="11"/>
      <c r="B82" s="28">
        <v>21</v>
      </c>
      <c r="C82" s="10">
        <v>23</v>
      </c>
      <c r="D82" s="11">
        <v>80</v>
      </c>
      <c r="E82" s="8" t="s">
        <v>282</v>
      </c>
      <c r="F82" s="8" t="s">
        <v>934</v>
      </c>
      <c r="G82" s="8" t="s">
        <v>15</v>
      </c>
      <c r="J82" s="27" t="s">
        <v>935</v>
      </c>
      <c r="K82" s="13" t="s">
        <v>917</v>
      </c>
      <c r="M82" s="15">
        <v>8.4199074074074072E-3</v>
      </c>
      <c r="N82" s="15"/>
      <c r="O82" s="14">
        <v>18</v>
      </c>
      <c r="P82" s="14">
        <v>20</v>
      </c>
      <c r="Q82" s="20">
        <f>AVERAGE(O82:P82)</f>
        <v>19</v>
      </c>
    </row>
    <row r="83" spans="1:17">
      <c r="A83" s="11"/>
      <c r="B83" s="28">
        <v>33</v>
      </c>
      <c r="C83" s="10">
        <v>37</v>
      </c>
      <c r="D83" s="8">
        <v>81</v>
      </c>
      <c r="E83" s="8" t="s">
        <v>967</v>
      </c>
      <c r="F83" s="8" t="s">
        <v>968</v>
      </c>
      <c r="G83" s="8" t="s">
        <v>15</v>
      </c>
      <c r="H83" s="26" t="s">
        <v>292</v>
      </c>
      <c r="I83" s="26" t="s">
        <v>308</v>
      </c>
      <c r="J83" s="27" t="s">
        <v>969</v>
      </c>
      <c r="K83" s="13" t="s">
        <v>884</v>
      </c>
      <c r="M83" s="15">
        <v>8.9387731481481488E-3</v>
      </c>
      <c r="N83" s="15"/>
      <c r="O83" s="14">
        <v>17</v>
      </c>
      <c r="P83" s="14">
        <v>19.5</v>
      </c>
      <c r="Q83" s="20">
        <f>AVERAGE(O83:P83,O83)</f>
        <v>17.833333333333332</v>
      </c>
    </row>
    <row r="84" spans="1:17">
      <c r="A84" s="28">
        <v>37</v>
      </c>
      <c r="B84" s="11"/>
      <c r="C84" s="10">
        <v>94</v>
      </c>
      <c r="D84" s="11">
        <v>82</v>
      </c>
      <c r="E84" s="8" t="s">
        <v>1077</v>
      </c>
      <c r="F84" s="8" t="s">
        <v>1078</v>
      </c>
      <c r="G84" s="8" t="s">
        <v>51</v>
      </c>
      <c r="J84" s="27" t="s">
        <v>1079</v>
      </c>
      <c r="K84" s="13" t="s">
        <v>884</v>
      </c>
      <c r="M84" s="15">
        <v>1.5577083333333333E-2</v>
      </c>
      <c r="N84" s="15"/>
      <c r="O84" s="14">
        <v>9.5</v>
      </c>
      <c r="P84" s="47">
        <v>12.5</v>
      </c>
      <c r="Q84" s="20">
        <f>AVERAGE(O84:P84)</f>
        <v>11</v>
      </c>
    </row>
    <row r="85" spans="1:17">
      <c r="A85" s="11"/>
      <c r="B85" s="28">
        <v>2</v>
      </c>
      <c r="C85" s="10">
        <v>2</v>
      </c>
      <c r="D85" s="11">
        <v>83</v>
      </c>
      <c r="E85" s="11" t="s">
        <v>885</v>
      </c>
      <c r="F85" s="11" t="s">
        <v>377</v>
      </c>
      <c r="G85" s="11" t="s">
        <v>15</v>
      </c>
      <c r="H85" s="29" t="s">
        <v>292</v>
      </c>
      <c r="I85" s="29" t="s">
        <v>886</v>
      </c>
      <c r="J85" s="27" t="s">
        <v>887</v>
      </c>
      <c r="K85" s="13" t="s">
        <v>884</v>
      </c>
      <c r="M85" s="15">
        <v>7.0636574074074074E-3</v>
      </c>
      <c r="N85" s="15"/>
      <c r="O85" s="14">
        <v>20</v>
      </c>
      <c r="P85" s="14">
        <v>20</v>
      </c>
      <c r="Q85" s="20">
        <f>AVERAGE(O85:P85,O85)</f>
        <v>20</v>
      </c>
    </row>
    <row r="86" spans="1:17">
      <c r="A86" s="28">
        <v>31</v>
      </c>
      <c r="B86" s="11"/>
      <c r="C86" s="10">
        <v>85</v>
      </c>
      <c r="D86" s="11">
        <v>84</v>
      </c>
      <c r="E86" s="8" t="s">
        <v>1061</v>
      </c>
      <c r="F86" s="8" t="s">
        <v>215</v>
      </c>
      <c r="G86" s="8" t="s">
        <v>51</v>
      </c>
      <c r="J86" s="27" t="s">
        <v>1062</v>
      </c>
      <c r="K86" s="13" t="s">
        <v>884</v>
      </c>
      <c r="M86" s="15">
        <v>1.4055208333333333E-2</v>
      </c>
      <c r="N86" s="15"/>
      <c r="O86" s="14">
        <v>11</v>
      </c>
      <c r="P86" s="14">
        <v>14</v>
      </c>
      <c r="Q86" s="20">
        <f>AVERAGE(O86:P86)</f>
        <v>12.5</v>
      </c>
    </row>
    <row r="87" spans="1:17">
      <c r="A87" s="11"/>
      <c r="B87" s="28">
        <v>48</v>
      </c>
      <c r="C87" s="10">
        <v>65</v>
      </c>
      <c r="D87" s="11">
        <v>85</v>
      </c>
      <c r="E87" s="8" t="s">
        <v>1019</v>
      </c>
      <c r="F87" s="8" t="s">
        <v>939</v>
      </c>
      <c r="G87" s="8" t="s">
        <v>15</v>
      </c>
      <c r="H87" s="26" t="s">
        <v>292</v>
      </c>
      <c r="I87" s="26" t="s">
        <v>308</v>
      </c>
      <c r="J87" s="27" t="s">
        <v>1020</v>
      </c>
      <c r="K87" s="13" t="s">
        <v>884</v>
      </c>
      <c r="M87" s="15">
        <v>1.164363425925926E-2</v>
      </c>
      <c r="N87" s="15"/>
      <c r="O87" s="14">
        <v>12</v>
      </c>
      <c r="P87" s="14">
        <v>16.5</v>
      </c>
      <c r="Q87" s="20">
        <f>AVERAGE(O87:P87,O87)</f>
        <v>13.5</v>
      </c>
    </row>
    <row r="88" spans="1:17">
      <c r="A88" s="11"/>
      <c r="B88" s="28">
        <v>32</v>
      </c>
      <c r="C88" s="10">
        <v>36</v>
      </c>
      <c r="D88" s="11">
        <v>86</v>
      </c>
      <c r="E88" s="8" t="s">
        <v>965</v>
      </c>
      <c r="F88" s="8" t="s">
        <v>899</v>
      </c>
      <c r="G88" s="8" t="s">
        <v>15</v>
      </c>
      <c r="J88" s="27" t="s">
        <v>966</v>
      </c>
      <c r="K88" s="13" t="s">
        <v>884</v>
      </c>
      <c r="M88" s="15">
        <v>8.8850694444444437E-3</v>
      </c>
      <c r="N88" s="15"/>
      <c r="O88" s="14">
        <v>17</v>
      </c>
      <c r="P88" s="14">
        <v>19.5</v>
      </c>
      <c r="Q88" s="20">
        <f>AVERAGE(O88:P88)</f>
        <v>18.25</v>
      </c>
    </row>
    <row r="89" spans="1:17">
      <c r="A89" s="11"/>
      <c r="B89" s="28">
        <v>45</v>
      </c>
      <c r="C89" s="10">
        <v>59</v>
      </c>
      <c r="D89" s="11">
        <v>87</v>
      </c>
      <c r="E89" s="11" t="s">
        <v>1007</v>
      </c>
      <c r="F89" s="11" t="s">
        <v>694</v>
      </c>
      <c r="G89" s="11" t="s">
        <v>15</v>
      </c>
      <c r="H89" s="29"/>
      <c r="I89" s="29"/>
      <c r="J89" s="27" t="s">
        <v>1008</v>
      </c>
      <c r="K89" s="13" t="s">
        <v>884</v>
      </c>
      <c r="M89" s="15">
        <v>1.1066319444444445E-2</v>
      </c>
      <c r="N89" s="15"/>
      <c r="O89" s="14">
        <v>12.5</v>
      </c>
      <c r="P89" s="14">
        <v>17</v>
      </c>
      <c r="Q89" s="20">
        <f>AVERAGE(O89:P89)</f>
        <v>14.75</v>
      </c>
    </row>
    <row r="90" spans="1:17">
      <c r="A90" s="11"/>
      <c r="B90" s="28">
        <v>28</v>
      </c>
      <c r="C90" s="10">
        <v>32</v>
      </c>
      <c r="D90" s="11">
        <v>88</v>
      </c>
      <c r="E90" s="8" t="s">
        <v>954</v>
      </c>
      <c r="F90" s="8" t="s">
        <v>955</v>
      </c>
      <c r="G90" s="8" t="s">
        <v>15</v>
      </c>
      <c r="H90" s="26" t="s">
        <v>292</v>
      </c>
      <c r="I90" s="26" t="s">
        <v>308</v>
      </c>
      <c r="J90" s="27" t="s">
        <v>956</v>
      </c>
      <c r="K90" s="13" t="s">
        <v>884</v>
      </c>
      <c r="M90" s="15">
        <v>8.7628472222222222E-3</v>
      </c>
      <c r="N90" s="15"/>
      <c r="O90" s="14">
        <v>17.5</v>
      </c>
      <c r="P90" s="14">
        <v>19.5</v>
      </c>
      <c r="Q90" s="20">
        <f>AVERAGE(O90:P90,O90)</f>
        <v>18.166666666666668</v>
      </c>
    </row>
    <row r="91" spans="1:17">
      <c r="A91" s="11"/>
      <c r="B91" s="28">
        <v>13</v>
      </c>
      <c r="C91" s="10">
        <v>13</v>
      </c>
      <c r="D91" s="11">
        <v>89</v>
      </c>
      <c r="E91" s="11" t="s">
        <v>914</v>
      </c>
      <c r="F91" s="11" t="s">
        <v>915</v>
      </c>
      <c r="G91" s="11" t="s">
        <v>15</v>
      </c>
      <c r="H91" s="29" t="s">
        <v>292</v>
      </c>
      <c r="I91" s="29" t="s">
        <v>308</v>
      </c>
      <c r="J91" s="27" t="s">
        <v>910</v>
      </c>
      <c r="K91" s="13" t="s">
        <v>884</v>
      </c>
      <c r="M91" s="15">
        <v>7.9447916666666677E-3</v>
      </c>
      <c r="N91" s="15"/>
      <c r="O91" s="14">
        <v>19.5</v>
      </c>
      <c r="P91" s="14">
        <v>20</v>
      </c>
      <c r="Q91" s="20">
        <f>AVERAGE(O91:P91,O91)</f>
        <v>19.666666666666668</v>
      </c>
    </row>
    <row r="92" spans="1:17">
      <c r="A92" s="14">
        <v>3</v>
      </c>
      <c r="C92" s="10">
        <v>26</v>
      </c>
      <c r="D92" s="8">
        <v>90</v>
      </c>
      <c r="E92" s="8" t="s">
        <v>940</v>
      </c>
      <c r="F92" s="8" t="s">
        <v>941</v>
      </c>
      <c r="G92" s="8" t="s">
        <v>51</v>
      </c>
      <c r="H92" s="26" t="s">
        <v>292</v>
      </c>
      <c r="I92" s="26" t="s">
        <v>308</v>
      </c>
      <c r="J92" s="27" t="s">
        <v>942</v>
      </c>
      <c r="K92" s="13" t="s">
        <v>884</v>
      </c>
      <c r="M92" s="15">
        <v>8.5418981481481474E-3</v>
      </c>
      <c r="N92" s="15"/>
      <c r="O92" s="14">
        <v>20</v>
      </c>
      <c r="P92" s="47">
        <v>20</v>
      </c>
      <c r="Q92" s="20">
        <f>AVERAGE(O92:P92,O92)</f>
        <v>20</v>
      </c>
    </row>
    <row r="93" spans="1:17">
      <c r="A93" s="28">
        <v>10</v>
      </c>
      <c r="B93" s="11"/>
      <c r="C93" s="10">
        <v>50</v>
      </c>
      <c r="D93" s="8">
        <v>91</v>
      </c>
      <c r="E93" s="8" t="s">
        <v>921</v>
      </c>
      <c r="F93" s="8" t="s">
        <v>109</v>
      </c>
      <c r="G93" s="8" t="s">
        <v>51</v>
      </c>
      <c r="J93" s="27" t="s">
        <v>922</v>
      </c>
      <c r="K93" s="13" t="s">
        <v>884</v>
      </c>
      <c r="M93" s="18">
        <v>9.975462962962962E-3</v>
      </c>
      <c r="O93" s="14">
        <v>17.5</v>
      </c>
      <c r="P93" s="47">
        <v>19</v>
      </c>
      <c r="Q93" s="20">
        <f>AVERAGE(O93:P93)</f>
        <v>18.25</v>
      </c>
    </row>
    <row r="94" spans="1:17">
      <c r="A94" s="11"/>
      <c r="B94" s="28">
        <v>16</v>
      </c>
      <c r="C94" s="10">
        <v>16</v>
      </c>
      <c r="D94" s="11">
        <v>92</v>
      </c>
      <c r="E94" s="11" t="s">
        <v>921</v>
      </c>
      <c r="F94" s="11" t="s">
        <v>537</v>
      </c>
      <c r="G94" s="11" t="s">
        <v>15</v>
      </c>
      <c r="H94" s="29"/>
      <c r="I94" s="29"/>
      <c r="J94" s="27" t="s">
        <v>922</v>
      </c>
      <c r="K94" s="13" t="s">
        <v>884</v>
      </c>
      <c r="M94" s="15">
        <v>8.0299768518518524E-3</v>
      </c>
      <c r="N94" s="15"/>
      <c r="O94" s="14">
        <v>19.5</v>
      </c>
      <c r="P94" s="14">
        <v>20</v>
      </c>
      <c r="Q94" s="20">
        <f>AVERAGE(O94:P94)</f>
        <v>19.75</v>
      </c>
    </row>
    <row r="95" spans="1:17">
      <c r="A95" s="11"/>
      <c r="B95" s="28">
        <v>15</v>
      </c>
      <c r="C95" s="10">
        <v>15</v>
      </c>
      <c r="D95" s="8">
        <v>93</v>
      </c>
      <c r="E95" s="8" t="s">
        <v>918</v>
      </c>
      <c r="F95" s="8" t="s">
        <v>919</v>
      </c>
      <c r="G95" s="8" t="s">
        <v>15</v>
      </c>
      <c r="H95" s="26" t="s">
        <v>292</v>
      </c>
      <c r="I95" s="26" t="s">
        <v>308</v>
      </c>
      <c r="J95" s="27" t="s">
        <v>920</v>
      </c>
      <c r="K95" s="13" t="s">
        <v>884</v>
      </c>
      <c r="M95" s="15">
        <v>8.012384259259259E-3</v>
      </c>
      <c r="N95" s="15"/>
      <c r="O95" s="14">
        <v>19.5</v>
      </c>
      <c r="P95" s="14">
        <v>20</v>
      </c>
      <c r="Q95" s="20">
        <f>AVERAGE(O95:P95,O95)</f>
        <v>19.666666666666668</v>
      </c>
    </row>
    <row r="96" spans="1:17">
      <c r="A96" s="11"/>
      <c r="B96" s="11"/>
      <c r="C96" s="10"/>
      <c r="D96" s="11">
        <v>94</v>
      </c>
      <c r="E96" s="8" t="s">
        <v>1999</v>
      </c>
      <c r="F96" s="8" t="s">
        <v>2000</v>
      </c>
      <c r="G96" s="8" t="s">
        <v>51</v>
      </c>
      <c r="J96" s="27" t="s">
        <v>903</v>
      </c>
      <c r="K96" s="13" t="s">
        <v>884</v>
      </c>
      <c r="M96" s="31" t="s">
        <v>2001</v>
      </c>
      <c r="N96" s="31"/>
      <c r="Q96" s="20" t="s">
        <v>1956</v>
      </c>
    </row>
    <row r="97" spans="1:17">
      <c r="A97" s="11"/>
      <c r="B97" s="28">
        <v>1</v>
      </c>
      <c r="C97" s="10">
        <v>1</v>
      </c>
      <c r="D97" s="11">
        <v>95</v>
      </c>
      <c r="E97" s="8" t="s">
        <v>880</v>
      </c>
      <c r="F97" s="8" t="s">
        <v>881</v>
      </c>
      <c r="G97" s="8" t="s">
        <v>15</v>
      </c>
      <c r="H97" s="26" t="s">
        <v>292</v>
      </c>
      <c r="I97" s="26" t="s">
        <v>882</v>
      </c>
      <c r="J97" s="27" t="s">
        <v>883</v>
      </c>
      <c r="K97" s="13" t="s">
        <v>884</v>
      </c>
      <c r="M97" s="15">
        <v>6.6783564814814822E-3</v>
      </c>
      <c r="N97" s="15"/>
      <c r="O97" s="14">
        <v>20</v>
      </c>
      <c r="P97" s="14">
        <v>20</v>
      </c>
      <c r="Q97" s="20">
        <f>AVERAGE(O97:P97,O97)</f>
        <v>20</v>
      </c>
    </row>
    <row r="98" spans="1:17">
      <c r="A98" s="28">
        <v>36</v>
      </c>
      <c r="B98" s="11"/>
      <c r="C98" s="10">
        <v>92</v>
      </c>
      <c r="D98" s="8">
        <v>96</v>
      </c>
      <c r="E98" s="8" t="s">
        <v>1072</v>
      </c>
      <c r="F98" s="8" t="s">
        <v>1073</v>
      </c>
      <c r="G98" s="8" t="s">
        <v>51</v>
      </c>
      <c r="J98" s="27" t="s">
        <v>1074</v>
      </c>
      <c r="K98" s="13" t="s">
        <v>884</v>
      </c>
      <c r="M98" s="15">
        <v>1.521273148148148E-2</v>
      </c>
      <c r="N98" s="15"/>
      <c r="O98" s="14">
        <v>10</v>
      </c>
      <c r="P98" s="14">
        <v>13</v>
      </c>
      <c r="Q98" s="20">
        <f t="shared" ref="Q98:Q104" si="2">AVERAGE(O98:P98)</f>
        <v>11.5</v>
      </c>
    </row>
    <row r="99" spans="1:17">
      <c r="A99" s="28">
        <v>20</v>
      </c>
      <c r="B99" s="11"/>
      <c r="C99" s="10">
        <v>70</v>
      </c>
      <c r="D99" s="11">
        <v>97</v>
      </c>
      <c r="E99" s="8" t="s">
        <v>1029</v>
      </c>
      <c r="F99" s="8" t="s">
        <v>1030</v>
      </c>
      <c r="G99" s="8" t="s">
        <v>51</v>
      </c>
      <c r="J99" s="27" t="s">
        <v>891</v>
      </c>
      <c r="K99" s="13" t="s">
        <v>884</v>
      </c>
      <c r="M99" s="15">
        <v>1.1868287037037038E-2</v>
      </c>
      <c r="N99" s="15"/>
      <c r="O99" s="14">
        <v>14</v>
      </c>
      <c r="P99" s="47">
        <v>17</v>
      </c>
      <c r="Q99" s="20">
        <f t="shared" si="2"/>
        <v>15.5</v>
      </c>
    </row>
    <row r="100" spans="1:17">
      <c r="A100" s="28">
        <v>27</v>
      </c>
      <c r="B100" s="11"/>
      <c r="C100" s="10">
        <v>78</v>
      </c>
      <c r="D100" s="11">
        <v>98</v>
      </c>
      <c r="E100" s="8" t="s">
        <v>1047</v>
      </c>
      <c r="F100" s="8" t="s">
        <v>1048</v>
      </c>
      <c r="G100" s="8" t="s">
        <v>51</v>
      </c>
      <c r="J100" s="27" t="s">
        <v>1049</v>
      </c>
      <c r="K100" s="13" t="s">
        <v>884</v>
      </c>
      <c r="M100" s="15">
        <v>1.2556597222222221E-2</v>
      </c>
      <c r="N100" s="15"/>
      <c r="O100" s="14">
        <v>13</v>
      </c>
      <c r="P100" s="47">
        <v>16</v>
      </c>
      <c r="Q100" s="20">
        <f t="shared" si="2"/>
        <v>14.5</v>
      </c>
    </row>
    <row r="101" spans="1:17">
      <c r="A101" s="11"/>
      <c r="B101" s="28">
        <v>37</v>
      </c>
      <c r="C101" s="10">
        <v>42</v>
      </c>
      <c r="D101" s="11">
        <v>99</v>
      </c>
      <c r="E101" s="8" t="s">
        <v>879</v>
      </c>
      <c r="F101" s="8" t="s">
        <v>120</v>
      </c>
      <c r="G101" s="8" t="s">
        <v>15</v>
      </c>
      <c r="J101" s="27" t="s">
        <v>978</v>
      </c>
      <c r="K101" s="13" t="s">
        <v>884</v>
      </c>
      <c r="M101" s="15">
        <v>9.4310185185185191E-3</v>
      </c>
      <c r="N101" s="15"/>
      <c r="O101" s="14">
        <v>16</v>
      </c>
      <c r="P101" s="14">
        <v>18.5</v>
      </c>
      <c r="Q101" s="20">
        <f t="shared" si="2"/>
        <v>17.25</v>
      </c>
    </row>
    <row r="102" spans="1:17">
      <c r="A102" s="11"/>
      <c r="B102" s="28">
        <v>52</v>
      </c>
      <c r="C102" s="10">
        <v>79</v>
      </c>
      <c r="D102" s="11">
        <v>100</v>
      </c>
      <c r="E102" s="8" t="s">
        <v>1050</v>
      </c>
      <c r="F102" s="8" t="s">
        <v>120</v>
      </c>
      <c r="G102" s="8" t="s">
        <v>15</v>
      </c>
      <c r="J102" s="27" t="s">
        <v>1032</v>
      </c>
      <c r="K102" s="13" t="s">
        <v>884</v>
      </c>
      <c r="M102" s="15">
        <v>1.2758217592592594E-2</v>
      </c>
      <c r="N102" s="15"/>
      <c r="O102" s="14">
        <v>10.5</v>
      </c>
      <c r="P102" s="14">
        <v>15</v>
      </c>
      <c r="Q102" s="20">
        <f t="shared" si="2"/>
        <v>12.75</v>
      </c>
    </row>
    <row r="103" spans="1:17">
      <c r="A103" s="28">
        <v>6</v>
      </c>
      <c r="B103" s="11"/>
      <c r="C103" s="10">
        <v>43</v>
      </c>
      <c r="D103" s="8">
        <v>101</v>
      </c>
      <c r="E103" s="8" t="s">
        <v>749</v>
      </c>
      <c r="F103" s="8" t="s">
        <v>979</v>
      </c>
      <c r="G103" s="8" t="s">
        <v>51</v>
      </c>
      <c r="J103" s="27" t="s">
        <v>980</v>
      </c>
      <c r="K103" s="13" t="s">
        <v>884</v>
      </c>
      <c r="M103" s="15">
        <v>9.5381944444444446E-3</v>
      </c>
      <c r="N103" s="15"/>
      <c r="O103" s="14">
        <v>18.5</v>
      </c>
      <c r="P103" s="47">
        <v>19.5</v>
      </c>
      <c r="Q103" s="20">
        <f t="shared" si="2"/>
        <v>19</v>
      </c>
    </row>
    <row r="104" spans="1:17">
      <c r="A104" s="28">
        <v>21</v>
      </c>
      <c r="B104" s="11"/>
      <c r="C104" s="10">
        <v>72</v>
      </c>
      <c r="D104" s="11">
        <v>102</v>
      </c>
      <c r="E104" s="8" t="s">
        <v>1033</v>
      </c>
      <c r="F104" s="8" t="s">
        <v>850</v>
      </c>
      <c r="G104" s="8" t="s">
        <v>51</v>
      </c>
      <c r="J104" s="27" t="s">
        <v>1034</v>
      </c>
      <c r="K104" s="13" t="s">
        <v>884</v>
      </c>
      <c r="M104" s="15">
        <v>1.2035185185185183E-2</v>
      </c>
      <c r="N104" s="15"/>
      <c r="O104" s="14">
        <v>14</v>
      </c>
      <c r="P104" s="14">
        <v>16.5</v>
      </c>
      <c r="Q104" s="20">
        <f t="shared" si="2"/>
        <v>15.25</v>
      </c>
    </row>
    <row r="105" spans="1:17">
      <c r="A105" s="11"/>
      <c r="B105" s="11"/>
      <c r="C105" s="10"/>
      <c r="D105" s="11">
        <v>104</v>
      </c>
      <c r="E105" s="8" t="s">
        <v>707</v>
      </c>
      <c r="F105" s="8" t="s">
        <v>2002</v>
      </c>
      <c r="G105" s="8" t="s">
        <v>51</v>
      </c>
      <c r="J105" s="27" t="s">
        <v>2003</v>
      </c>
      <c r="K105" s="13" t="s">
        <v>947</v>
      </c>
      <c r="M105" s="31" t="s">
        <v>2004</v>
      </c>
      <c r="N105" s="31"/>
      <c r="Q105" s="20" t="s">
        <v>2004</v>
      </c>
    </row>
    <row r="106" spans="1:17">
      <c r="A106" s="11"/>
      <c r="B106" s="11"/>
      <c r="C106" s="10"/>
      <c r="D106" s="11">
        <v>103</v>
      </c>
      <c r="E106" s="8" t="s">
        <v>707</v>
      </c>
      <c r="F106" s="8" t="s">
        <v>2002</v>
      </c>
      <c r="G106" s="8" t="s">
        <v>51</v>
      </c>
      <c r="J106" s="27" t="s">
        <v>2003</v>
      </c>
      <c r="K106" s="13" t="s">
        <v>947</v>
      </c>
      <c r="M106" s="31" t="s">
        <v>2004</v>
      </c>
      <c r="N106" s="31"/>
      <c r="Q106" s="20" t="s">
        <v>2004</v>
      </c>
    </row>
    <row r="107" spans="1:17">
      <c r="A107" s="11"/>
      <c r="B107" s="11"/>
      <c r="C107" s="10"/>
      <c r="D107" s="8">
        <v>105</v>
      </c>
      <c r="E107" s="11" t="s">
        <v>2005</v>
      </c>
      <c r="F107" s="11" t="s">
        <v>2006</v>
      </c>
      <c r="G107" s="11" t="s">
        <v>51</v>
      </c>
      <c r="H107" s="29"/>
      <c r="I107" s="29"/>
      <c r="J107" s="27" t="s">
        <v>2007</v>
      </c>
      <c r="K107" s="13" t="s">
        <v>947</v>
      </c>
      <c r="M107" s="31" t="s">
        <v>1995</v>
      </c>
      <c r="N107" s="31"/>
      <c r="O107" s="28"/>
      <c r="P107" s="28"/>
      <c r="Q107" s="20">
        <v>0</v>
      </c>
    </row>
    <row r="108" spans="1:17">
      <c r="A108" s="11"/>
      <c r="B108" s="11"/>
      <c r="C108" s="10"/>
      <c r="D108" s="11">
        <v>106</v>
      </c>
      <c r="E108" s="8" t="s">
        <v>2008</v>
      </c>
      <c r="F108" s="8" t="s">
        <v>2009</v>
      </c>
      <c r="G108" s="8" t="s">
        <v>51</v>
      </c>
      <c r="J108" s="27" t="s">
        <v>1000</v>
      </c>
      <c r="K108" s="13" t="s">
        <v>947</v>
      </c>
      <c r="M108" s="31" t="s">
        <v>2010</v>
      </c>
      <c r="N108" s="31"/>
      <c r="Q108" s="20" t="s">
        <v>1956</v>
      </c>
    </row>
    <row r="109" spans="1:17">
      <c r="A109" s="11"/>
      <c r="B109" s="28">
        <v>54</v>
      </c>
      <c r="C109" s="10">
        <v>83</v>
      </c>
      <c r="D109" s="8">
        <v>107</v>
      </c>
      <c r="E109" s="8" t="s">
        <v>166</v>
      </c>
      <c r="F109" s="8" t="s">
        <v>1056</v>
      </c>
      <c r="G109" s="8" t="s">
        <v>15</v>
      </c>
      <c r="J109" s="27" t="s">
        <v>1057</v>
      </c>
      <c r="K109" s="13" t="s">
        <v>947</v>
      </c>
      <c r="M109" s="15">
        <v>1.2956828703703703E-2</v>
      </c>
      <c r="N109" s="15"/>
      <c r="O109" s="14">
        <v>10</v>
      </c>
      <c r="P109" s="14">
        <v>15</v>
      </c>
      <c r="Q109" s="20">
        <f>AVERAGE(O109:P109)</f>
        <v>12.5</v>
      </c>
    </row>
    <row r="110" spans="1:17">
      <c r="A110" s="28">
        <v>33</v>
      </c>
      <c r="B110" s="11"/>
      <c r="C110" s="10">
        <v>88</v>
      </c>
      <c r="D110" s="11">
        <v>108</v>
      </c>
      <c r="E110" s="8" t="s">
        <v>665</v>
      </c>
      <c r="F110" s="8" t="s">
        <v>797</v>
      </c>
      <c r="G110" s="8" t="s">
        <v>51</v>
      </c>
      <c r="J110" s="27" t="s">
        <v>1066</v>
      </c>
      <c r="K110" s="13" t="s">
        <v>947</v>
      </c>
      <c r="M110" s="15">
        <v>1.4402662037037037E-2</v>
      </c>
      <c r="N110" s="15"/>
      <c r="O110" s="14">
        <v>11</v>
      </c>
      <c r="P110" s="14">
        <v>14</v>
      </c>
      <c r="Q110" s="20">
        <f>AVERAGE(O110:P110)</f>
        <v>12.5</v>
      </c>
    </row>
    <row r="111" spans="1:17">
      <c r="A111" s="11"/>
      <c r="B111" s="28">
        <v>40</v>
      </c>
      <c r="C111" s="10">
        <v>49</v>
      </c>
      <c r="D111" s="8">
        <v>109</v>
      </c>
      <c r="E111" s="8" t="s">
        <v>990</v>
      </c>
      <c r="F111" s="8" t="s">
        <v>701</v>
      </c>
      <c r="G111" s="8" t="s">
        <v>15</v>
      </c>
      <c r="J111" s="27" t="s">
        <v>991</v>
      </c>
      <c r="K111" s="13" t="s">
        <v>947</v>
      </c>
      <c r="M111" s="18">
        <v>9.8393518518518509E-3</v>
      </c>
      <c r="O111" s="14">
        <v>15</v>
      </c>
      <c r="P111" s="14">
        <v>18.5</v>
      </c>
      <c r="Q111" s="20">
        <f>AVERAGE(O111:P111)</f>
        <v>16.75</v>
      </c>
    </row>
    <row r="112" spans="1:17">
      <c r="A112" s="11"/>
      <c r="B112" s="11"/>
      <c r="C112" s="10"/>
      <c r="D112" s="8">
        <v>110</v>
      </c>
      <c r="E112" s="11" t="s">
        <v>2011</v>
      </c>
      <c r="F112" s="11" t="s">
        <v>1088</v>
      </c>
      <c r="G112" s="11" t="s">
        <v>15</v>
      </c>
      <c r="H112" s="29"/>
      <c r="I112" s="29"/>
      <c r="J112" s="27" t="s">
        <v>2012</v>
      </c>
      <c r="K112" s="13" t="s">
        <v>947</v>
      </c>
      <c r="M112" s="31" t="s">
        <v>2004</v>
      </c>
      <c r="N112" s="31"/>
      <c r="Q112" s="20" t="s">
        <v>2004</v>
      </c>
    </row>
    <row r="113" spans="1:17">
      <c r="A113" s="11"/>
      <c r="B113" s="11"/>
      <c r="C113" s="10"/>
      <c r="D113" s="8">
        <v>111</v>
      </c>
      <c r="E113" s="8" t="s">
        <v>2013</v>
      </c>
      <c r="F113" s="8" t="s">
        <v>837</v>
      </c>
      <c r="G113" s="8" t="s">
        <v>15</v>
      </c>
      <c r="J113" s="27" t="s">
        <v>2014</v>
      </c>
      <c r="K113" s="13" t="s">
        <v>947</v>
      </c>
      <c r="M113" s="31" t="s">
        <v>2004</v>
      </c>
      <c r="N113" s="31"/>
      <c r="Q113" s="20" t="s">
        <v>2004</v>
      </c>
    </row>
    <row r="114" spans="1:17">
      <c r="A114" s="28">
        <v>25</v>
      </c>
      <c r="B114" s="11"/>
      <c r="C114" s="10">
        <v>76</v>
      </c>
      <c r="D114" s="11">
        <v>112</v>
      </c>
      <c r="E114" s="8" t="s">
        <v>1042</v>
      </c>
      <c r="F114" s="8" t="s">
        <v>1043</v>
      </c>
      <c r="G114" s="8" t="s">
        <v>51</v>
      </c>
      <c r="J114" s="27" t="s">
        <v>1044</v>
      </c>
      <c r="K114" s="13" t="s">
        <v>947</v>
      </c>
      <c r="M114" s="15">
        <v>1.2481481481481481E-2</v>
      </c>
      <c r="N114" s="15"/>
      <c r="O114" s="14">
        <v>13</v>
      </c>
      <c r="P114" s="47">
        <v>16</v>
      </c>
      <c r="Q114" s="20">
        <f>AVERAGE(O114:P114)</f>
        <v>14.5</v>
      </c>
    </row>
    <row r="115" spans="1:17">
      <c r="A115" s="11"/>
      <c r="B115" s="28">
        <v>51</v>
      </c>
      <c r="C115" s="10">
        <v>71</v>
      </c>
      <c r="D115" s="8">
        <v>113</v>
      </c>
      <c r="E115" s="8" t="s">
        <v>652</v>
      </c>
      <c r="F115" s="8" t="s">
        <v>1031</v>
      </c>
      <c r="G115" s="8" t="s">
        <v>15</v>
      </c>
      <c r="J115" s="27" t="s">
        <v>1032</v>
      </c>
      <c r="K115" s="13" t="s">
        <v>947</v>
      </c>
      <c r="M115" s="15">
        <v>1.1886574074074075E-2</v>
      </c>
      <c r="N115" s="15"/>
      <c r="O115" s="14">
        <v>11.5</v>
      </c>
      <c r="P115" s="14">
        <v>16</v>
      </c>
      <c r="Q115" s="20">
        <f>AVERAGE(O115:P115)</f>
        <v>13.75</v>
      </c>
    </row>
    <row r="116" spans="1:17">
      <c r="A116" s="11"/>
      <c r="B116" s="28">
        <v>25</v>
      </c>
      <c r="C116" s="10">
        <v>29</v>
      </c>
      <c r="D116" s="8">
        <v>114</v>
      </c>
      <c r="E116" s="8" t="s">
        <v>948</v>
      </c>
      <c r="F116" s="8" t="s">
        <v>949</v>
      </c>
      <c r="G116" s="8" t="s">
        <v>15</v>
      </c>
      <c r="J116" s="27" t="s">
        <v>916</v>
      </c>
      <c r="K116" s="13" t="s">
        <v>947</v>
      </c>
      <c r="M116" s="18">
        <v>8.6849537037037034E-3</v>
      </c>
      <c r="O116" s="14">
        <v>17.5</v>
      </c>
      <c r="P116" s="14">
        <v>19.5</v>
      </c>
      <c r="Q116" s="20">
        <f>AVERAGE(O116:P116)</f>
        <v>18.5</v>
      </c>
    </row>
    <row r="117" spans="1:17">
      <c r="A117" s="28">
        <v>32</v>
      </c>
      <c r="B117" s="11"/>
      <c r="C117" s="10">
        <v>87</v>
      </c>
      <c r="D117" s="11">
        <v>115</v>
      </c>
      <c r="E117" s="8" t="s">
        <v>674</v>
      </c>
      <c r="F117" s="8" t="s">
        <v>871</v>
      </c>
      <c r="G117" s="8" t="s">
        <v>51</v>
      </c>
      <c r="J117" s="27" t="s">
        <v>1065</v>
      </c>
      <c r="K117" s="13" t="s">
        <v>947</v>
      </c>
      <c r="M117" s="15">
        <v>1.4376967592592592E-2</v>
      </c>
      <c r="N117" s="15"/>
      <c r="O117" s="14">
        <v>11</v>
      </c>
      <c r="P117" s="14">
        <v>14</v>
      </c>
      <c r="Q117" s="20">
        <f>AVERAGE(O117:P117)</f>
        <v>12.5</v>
      </c>
    </row>
    <row r="118" spans="1:17">
      <c r="A118" s="11"/>
      <c r="B118" s="11"/>
      <c r="C118" s="10"/>
      <c r="D118" s="8">
        <v>116</v>
      </c>
      <c r="E118" s="8" t="s">
        <v>766</v>
      </c>
      <c r="F118" s="8" t="s">
        <v>459</v>
      </c>
      <c r="G118" s="8" t="s">
        <v>51</v>
      </c>
      <c r="J118" s="27" t="s">
        <v>2015</v>
      </c>
      <c r="K118" s="13" t="s">
        <v>947</v>
      </c>
      <c r="M118" s="31" t="s">
        <v>2004</v>
      </c>
      <c r="N118" s="31"/>
      <c r="Q118" s="20" t="s">
        <v>2004</v>
      </c>
    </row>
    <row r="119" spans="1:17">
      <c r="A119" s="11"/>
      <c r="B119" s="11"/>
      <c r="C119" s="10"/>
      <c r="D119" s="8">
        <v>117</v>
      </c>
      <c r="E119" s="11" t="s">
        <v>2016</v>
      </c>
      <c r="F119" s="11" t="s">
        <v>2017</v>
      </c>
      <c r="G119" s="11" t="s">
        <v>15</v>
      </c>
      <c r="H119" s="29" t="s">
        <v>430</v>
      </c>
      <c r="I119" s="29"/>
      <c r="J119" s="27" t="s">
        <v>2018</v>
      </c>
      <c r="K119" s="13" t="s">
        <v>947</v>
      </c>
      <c r="M119" s="31" t="s">
        <v>1961</v>
      </c>
      <c r="N119" s="31"/>
      <c r="Q119" s="20" t="s">
        <v>1956</v>
      </c>
    </row>
    <row r="120" spans="1:17">
      <c r="A120" s="11"/>
      <c r="B120" s="11"/>
      <c r="C120" s="10"/>
      <c r="D120" s="11">
        <v>118</v>
      </c>
      <c r="E120" s="8" t="s">
        <v>2019</v>
      </c>
      <c r="F120" s="8" t="s">
        <v>1082</v>
      </c>
      <c r="G120" s="8" t="s">
        <v>51</v>
      </c>
      <c r="J120" s="27" t="s">
        <v>2020</v>
      </c>
      <c r="K120" s="13" t="s">
        <v>947</v>
      </c>
      <c r="M120" s="31" t="s">
        <v>2004</v>
      </c>
      <c r="N120" s="31"/>
      <c r="Q120" s="20" t="s">
        <v>2004</v>
      </c>
    </row>
    <row r="121" spans="1:17">
      <c r="A121" s="11"/>
      <c r="B121" s="11"/>
      <c r="C121" s="10"/>
      <c r="D121" s="11">
        <v>119</v>
      </c>
      <c r="E121" s="8" t="s">
        <v>2021</v>
      </c>
      <c r="F121" s="8" t="s">
        <v>632</v>
      </c>
      <c r="G121" s="8" t="s">
        <v>15</v>
      </c>
      <c r="J121" s="27" t="s">
        <v>2022</v>
      </c>
      <c r="K121" s="13" t="s">
        <v>947</v>
      </c>
      <c r="M121" s="31" t="s">
        <v>2004</v>
      </c>
      <c r="N121" s="31"/>
      <c r="Q121" s="20" t="s">
        <v>2004</v>
      </c>
    </row>
    <row r="122" spans="1:17">
      <c r="A122" s="11"/>
      <c r="B122" s="28">
        <v>24</v>
      </c>
      <c r="C122" s="10">
        <v>28</v>
      </c>
      <c r="D122" s="8">
        <v>120</v>
      </c>
      <c r="E122" s="8" t="s">
        <v>945</v>
      </c>
      <c r="F122" s="8" t="s">
        <v>34</v>
      </c>
      <c r="G122" s="8" t="s">
        <v>15</v>
      </c>
      <c r="J122" s="27" t="s">
        <v>946</v>
      </c>
      <c r="K122" s="13" t="s">
        <v>947</v>
      </c>
      <c r="M122" s="15">
        <v>8.6074074074074074E-3</v>
      </c>
      <c r="N122" s="15"/>
      <c r="O122" s="14">
        <v>17.5</v>
      </c>
      <c r="P122" s="14">
        <v>19.5</v>
      </c>
      <c r="Q122" s="20">
        <f>AVERAGE(O122:P122)</f>
        <v>18.5</v>
      </c>
    </row>
    <row r="123" spans="1:17">
      <c r="A123" s="11"/>
      <c r="B123" s="28">
        <v>44</v>
      </c>
      <c r="C123" s="10">
        <v>57</v>
      </c>
      <c r="D123" s="11">
        <v>121</v>
      </c>
      <c r="E123" s="8" t="s">
        <v>945</v>
      </c>
      <c r="F123" s="8" t="s">
        <v>1003</v>
      </c>
      <c r="G123" s="8" t="s">
        <v>15</v>
      </c>
      <c r="J123" s="27" t="s">
        <v>1004</v>
      </c>
      <c r="K123" s="13" t="s">
        <v>947</v>
      </c>
      <c r="M123" s="15">
        <v>1.0983912037037037E-2</v>
      </c>
      <c r="N123" s="15"/>
      <c r="O123" s="14">
        <v>13</v>
      </c>
      <c r="P123" s="14">
        <v>17</v>
      </c>
      <c r="Q123" s="20">
        <f>AVERAGE(O123:P123)</f>
        <v>15</v>
      </c>
    </row>
    <row r="124" spans="1:17">
      <c r="A124" s="11"/>
      <c r="B124" s="11"/>
      <c r="C124" s="10"/>
      <c r="D124" s="11">
        <v>122</v>
      </c>
      <c r="E124" s="11" t="s">
        <v>2023</v>
      </c>
      <c r="F124" s="11" t="s">
        <v>2024</v>
      </c>
      <c r="G124" s="11" t="s">
        <v>51</v>
      </c>
      <c r="H124" s="29"/>
      <c r="I124" s="29"/>
      <c r="J124" s="27" t="s">
        <v>2025</v>
      </c>
      <c r="K124" s="13" t="s">
        <v>947</v>
      </c>
      <c r="M124" s="31" t="s">
        <v>2026</v>
      </c>
      <c r="N124" s="31"/>
      <c r="Q124" s="20" t="s">
        <v>1956</v>
      </c>
    </row>
    <row r="125" spans="1:17">
      <c r="A125" s="11"/>
      <c r="B125" s="11"/>
      <c r="C125" s="10"/>
      <c r="D125" s="11">
        <v>123</v>
      </c>
      <c r="E125" s="8" t="s">
        <v>1081</v>
      </c>
      <c r="F125" s="8" t="s">
        <v>2027</v>
      </c>
      <c r="G125" s="8" t="s">
        <v>51</v>
      </c>
      <c r="J125" s="27" t="s">
        <v>2028</v>
      </c>
      <c r="K125" s="13" t="s">
        <v>947</v>
      </c>
      <c r="M125" s="31" t="s">
        <v>2004</v>
      </c>
      <c r="N125" s="31"/>
      <c r="Q125" s="20" t="s">
        <v>2004</v>
      </c>
    </row>
    <row r="126" spans="1:17">
      <c r="A126" s="11"/>
      <c r="B126" s="28">
        <v>46</v>
      </c>
      <c r="C126" s="10">
        <v>60</v>
      </c>
      <c r="D126" s="11">
        <v>124</v>
      </c>
      <c r="E126" s="8" t="s">
        <v>190</v>
      </c>
      <c r="F126" s="8" t="s">
        <v>407</v>
      </c>
      <c r="G126" s="8" t="s">
        <v>15</v>
      </c>
      <c r="J126" s="27" t="s">
        <v>942</v>
      </c>
      <c r="K126" s="13" t="s">
        <v>947</v>
      </c>
      <c r="M126" s="15">
        <v>1.1076967592592593E-2</v>
      </c>
      <c r="N126" s="15"/>
      <c r="O126" s="14">
        <v>12.5</v>
      </c>
      <c r="P126" s="14">
        <v>17</v>
      </c>
      <c r="Q126" s="20">
        <f>AVERAGE(O126:P126)</f>
        <v>14.75</v>
      </c>
    </row>
    <row r="127" spans="1:17">
      <c r="A127" s="11"/>
      <c r="B127" s="28">
        <v>49</v>
      </c>
      <c r="C127" s="10">
        <v>67</v>
      </c>
      <c r="D127" s="8">
        <v>125</v>
      </c>
      <c r="E127" s="8" t="s">
        <v>1023</v>
      </c>
      <c r="F127" s="8" t="s">
        <v>666</v>
      </c>
      <c r="G127" s="8" t="s">
        <v>15</v>
      </c>
      <c r="J127" s="27" t="s">
        <v>1024</v>
      </c>
      <c r="K127" s="13" t="s">
        <v>947</v>
      </c>
      <c r="M127" s="15">
        <v>1.174398148148148E-2</v>
      </c>
      <c r="N127" s="15"/>
      <c r="O127" s="14">
        <v>11.5</v>
      </c>
      <c r="P127" s="14">
        <v>16</v>
      </c>
      <c r="Q127" s="20">
        <f>AVERAGE(O127:P127)</f>
        <v>13.75</v>
      </c>
    </row>
    <row r="128" spans="1:17">
      <c r="A128" s="11"/>
      <c r="B128" s="11"/>
      <c r="C128" s="10"/>
      <c r="D128" s="11">
        <v>126</v>
      </c>
      <c r="E128" s="8" t="s">
        <v>2029</v>
      </c>
      <c r="F128" s="8" t="s">
        <v>1087</v>
      </c>
      <c r="G128" s="8" t="s">
        <v>15</v>
      </c>
      <c r="J128" s="27" t="s">
        <v>2030</v>
      </c>
      <c r="K128" s="13" t="s">
        <v>947</v>
      </c>
      <c r="M128" s="31" t="s">
        <v>1985</v>
      </c>
      <c r="N128" s="31"/>
      <c r="Q128" s="20" t="s">
        <v>1956</v>
      </c>
    </row>
    <row r="129" spans="1:17">
      <c r="A129" s="11"/>
      <c r="B129" s="28">
        <v>30</v>
      </c>
      <c r="C129" s="10">
        <v>34</v>
      </c>
      <c r="D129" s="11">
        <v>127</v>
      </c>
      <c r="E129" s="8" t="s">
        <v>570</v>
      </c>
      <c r="F129" s="8" t="s">
        <v>960</v>
      </c>
      <c r="G129" s="8" t="s">
        <v>15</v>
      </c>
      <c r="J129" s="27" t="s">
        <v>961</v>
      </c>
      <c r="K129" s="13" t="s">
        <v>947</v>
      </c>
      <c r="M129" s="15">
        <v>8.8346064814814815E-3</v>
      </c>
      <c r="N129" s="15"/>
      <c r="O129" s="14">
        <v>17</v>
      </c>
      <c r="P129" s="14">
        <v>19.5</v>
      </c>
      <c r="Q129" s="20">
        <f>AVERAGE(O129:P129)</f>
        <v>18.25</v>
      </c>
    </row>
    <row r="130" spans="1:17">
      <c r="A130" s="11"/>
      <c r="B130" s="28"/>
      <c r="C130" s="10"/>
      <c r="D130" s="11">
        <v>1</v>
      </c>
      <c r="E130" s="8" t="s">
        <v>201</v>
      </c>
      <c r="F130" s="8" t="s">
        <v>877</v>
      </c>
      <c r="G130" s="8" t="s">
        <v>15</v>
      </c>
      <c r="H130" s="26" t="s">
        <v>292</v>
      </c>
      <c r="I130" s="26" t="s">
        <v>308</v>
      </c>
      <c r="J130" s="27" t="s">
        <v>2031</v>
      </c>
      <c r="K130" s="13" t="s">
        <v>704</v>
      </c>
      <c r="M130" s="19" t="s">
        <v>1961</v>
      </c>
      <c r="N130" s="19"/>
      <c r="Q130" s="20" t="s">
        <v>1956</v>
      </c>
    </row>
    <row r="131" spans="1:17">
      <c r="A131" s="28">
        <v>31</v>
      </c>
      <c r="B131" s="11"/>
      <c r="C131" s="10">
        <v>67</v>
      </c>
      <c r="D131" s="8">
        <v>2</v>
      </c>
      <c r="E131" s="8" t="s">
        <v>845</v>
      </c>
      <c r="F131" s="8" t="s">
        <v>356</v>
      </c>
      <c r="G131" s="8" t="s">
        <v>51</v>
      </c>
      <c r="H131" s="26" t="s">
        <v>430</v>
      </c>
      <c r="J131" s="27" t="s">
        <v>846</v>
      </c>
      <c r="K131" s="13" t="s">
        <v>704</v>
      </c>
      <c r="M131" s="15">
        <v>1.3958912037037037E-2</v>
      </c>
      <c r="N131" s="15"/>
      <c r="O131" s="14">
        <v>11.5</v>
      </c>
      <c r="P131" s="14">
        <v>14.5</v>
      </c>
      <c r="Q131" s="20">
        <f>AVERAGE(O131:P131,P131)</f>
        <v>13.5</v>
      </c>
    </row>
    <row r="132" spans="1:17">
      <c r="A132" s="11"/>
      <c r="B132" s="28">
        <v>15</v>
      </c>
      <c r="C132" s="10">
        <v>17</v>
      </c>
      <c r="D132" s="11">
        <v>3</v>
      </c>
      <c r="E132" s="11" t="s">
        <v>734</v>
      </c>
      <c r="F132" s="11" t="s">
        <v>647</v>
      </c>
      <c r="G132" s="11" t="s">
        <v>15</v>
      </c>
      <c r="H132" s="29" t="s">
        <v>292</v>
      </c>
      <c r="I132" s="29" t="s">
        <v>308</v>
      </c>
      <c r="J132" s="27" t="s">
        <v>735</v>
      </c>
      <c r="K132" s="13" t="s">
        <v>704</v>
      </c>
      <c r="M132" s="15">
        <v>8.5594907407407408E-3</v>
      </c>
      <c r="N132" s="15"/>
      <c r="O132" s="14">
        <v>18</v>
      </c>
      <c r="P132" s="14">
        <v>19.5</v>
      </c>
      <c r="Q132" s="20">
        <f>AVERAGE(O132:P132,O132)</f>
        <v>18.5</v>
      </c>
    </row>
    <row r="133" spans="1:17">
      <c r="A133" s="11"/>
      <c r="B133" s="28">
        <v>6</v>
      </c>
      <c r="C133" s="10">
        <v>6</v>
      </c>
      <c r="D133" s="11">
        <v>4</v>
      </c>
      <c r="E133" s="8" t="s">
        <v>67</v>
      </c>
      <c r="F133" s="8" t="s">
        <v>663</v>
      </c>
      <c r="G133" s="8" t="s">
        <v>15</v>
      </c>
      <c r="H133" s="26" t="s">
        <v>292</v>
      </c>
      <c r="I133" s="26" t="s">
        <v>348</v>
      </c>
      <c r="J133" s="27" t="s">
        <v>713</v>
      </c>
      <c r="K133" s="13" t="s">
        <v>704</v>
      </c>
      <c r="M133" s="15">
        <v>7.9188657407407419E-3</v>
      </c>
      <c r="N133" s="15"/>
      <c r="O133" s="14">
        <v>19.5</v>
      </c>
      <c r="P133" s="14">
        <v>20</v>
      </c>
      <c r="Q133" s="20">
        <f>AVERAGE(O133:P133,O133)</f>
        <v>19.666666666666668</v>
      </c>
    </row>
    <row r="134" spans="1:17">
      <c r="A134" s="28">
        <v>26</v>
      </c>
      <c r="B134" s="11"/>
      <c r="C134" s="10">
        <v>60</v>
      </c>
      <c r="D134" s="11">
        <v>5</v>
      </c>
      <c r="E134" s="8" t="s">
        <v>834</v>
      </c>
      <c r="F134" s="8" t="s">
        <v>238</v>
      </c>
      <c r="G134" s="8" t="s">
        <v>51</v>
      </c>
      <c r="J134" s="27" t="s">
        <v>835</v>
      </c>
      <c r="K134" s="13" t="s">
        <v>704</v>
      </c>
      <c r="M134" s="15">
        <v>1.2270370370370371E-2</v>
      </c>
      <c r="N134" s="15"/>
      <c r="O134" s="14">
        <v>13.5</v>
      </c>
      <c r="P134" s="14">
        <v>16.5</v>
      </c>
      <c r="Q134" s="20">
        <f>AVERAGE(O134:P134)</f>
        <v>15</v>
      </c>
    </row>
    <row r="135" spans="1:17">
      <c r="A135" s="11"/>
      <c r="B135" s="28">
        <v>34</v>
      </c>
      <c r="C135" s="10">
        <v>56</v>
      </c>
      <c r="D135" s="11">
        <v>6</v>
      </c>
      <c r="E135" s="8" t="s">
        <v>825</v>
      </c>
      <c r="F135" s="8" t="s">
        <v>421</v>
      </c>
      <c r="G135" s="8" t="s">
        <v>15</v>
      </c>
      <c r="J135" s="27" t="s">
        <v>826</v>
      </c>
      <c r="K135" s="13" t="s">
        <v>704</v>
      </c>
      <c r="M135" s="15">
        <v>1.1938425925925927E-2</v>
      </c>
      <c r="N135" s="15"/>
      <c r="O135" s="14">
        <v>11.5</v>
      </c>
      <c r="P135" s="14">
        <v>16</v>
      </c>
      <c r="Q135" s="20">
        <f>AVERAGE(O135:P135)</f>
        <v>13.75</v>
      </c>
    </row>
    <row r="136" spans="1:17">
      <c r="A136" s="28">
        <v>24</v>
      </c>
      <c r="B136" s="11"/>
      <c r="C136" s="10">
        <v>58</v>
      </c>
      <c r="D136" s="11">
        <v>7</v>
      </c>
      <c r="E136" s="8" t="s">
        <v>830</v>
      </c>
      <c r="F136" s="8" t="s">
        <v>831</v>
      </c>
      <c r="G136" s="8" t="s">
        <v>51</v>
      </c>
      <c r="J136" s="27" t="s">
        <v>832</v>
      </c>
      <c r="K136" s="13" t="s">
        <v>704</v>
      </c>
      <c r="M136" s="15">
        <v>1.2072569444444445E-2</v>
      </c>
      <c r="N136" s="15"/>
      <c r="O136" s="14">
        <v>13.5</v>
      </c>
      <c r="P136" s="14">
        <v>16.5</v>
      </c>
      <c r="Q136" s="20">
        <f>AVERAGE(O136:P136)</f>
        <v>15</v>
      </c>
    </row>
    <row r="137" spans="1:17">
      <c r="A137" s="28">
        <v>1</v>
      </c>
      <c r="B137" s="11"/>
      <c r="C137" s="10">
        <v>14</v>
      </c>
      <c r="D137" s="8">
        <v>8</v>
      </c>
      <c r="E137" s="8" t="s">
        <v>174</v>
      </c>
      <c r="F137" s="8" t="s">
        <v>459</v>
      </c>
      <c r="G137" s="8" t="s">
        <v>51</v>
      </c>
      <c r="H137" s="26" t="s">
        <v>292</v>
      </c>
      <c r="I137" s="26" t="s">
        <v>402</v>
      </c>
      <c r="J137" s="27" t="s">
        <v>729</v>
      </c>
      <c r="K137" s="13" t="s">
        <v>704</v>
      </c>
      <c r="M137" s="15">
        <v>8.4261574074074082E-3</v>
      </c>
      <c r="N137" s="15"/>
      <c r="O137" s="14">
        <v>20</v>
      </c>
      <c r="P137" s="47">
        <v>20</v>
      </c>
      <c r="Q137" s="20">
        <f>AVERAGE(O137:P137,O137)</f>
        <v>20</v>
      </c>
    </row>
    <row r="138" spans="1:17">
      <c r="A138" s="28">
        <v>4</v>
      </c>
      <c r="B138" s="11"/>
      <c r="C138" s="10">
        <v>28</v>
      </c>
      <c r="D138" s="11">
        <v>9</v>
      </c>
      <c r="E138" s="8" t="s">
        <v>761</v>
      </c>
      <c r="F138" s="8" t="s">
        <v>521</v>
      </c>
      <c r="G138" s="8" t="s">
        <v>51</v>
      </c>
      <c r="J138" s="27" t="s">
        <v>762</v>
      </c>
      <c r="K138" s="13" t="s">
        <v>704</v>
      </c>
      <c r="M138" s="15">
        <v>9.3002314814814805E-3</v>
      </c>
      <c r="N138" s="15"/>
      <c r="O138" s="14">
        <v>19</v>
      </c>
      <c r="P138" s="47">
        <v>20</v>
      </c>
      <c r="Q138" s="20">
        <f>AVERAGE(O138:P138)</f>
        <v>19.5</v>
      </c>
    </row>
    <row r="139" spans="1:17">
      <c r="A139" s="28">
        <v>36</v>
      </c>
      <c r="B139" s="11"/>
      <c r="C139" s="10">
        <v>74</v>
      </c>
      <c r="D139" s="8">
        <v>10</v>
      </c>
      <c r="E139" s="8" t="s">
        <v>862</v>
      </c>
      <c r="F139" s="8" t="s">
        <v>863</v>
      </c>
      <c r="G139" s="8" t="s">
        <v>51</v>
      </c>
      <c r="J139" s="27" t="s">
        <v>864</v>
      </c>
      <c r="K139" s="13" t="s">
        <v>704</v>
      </c>
      <c r="M139" s="15">
        <v>1.5058912037037036E-2</v>
      </c>
      <c r="N139" s="15"/>
      <c r="O139" s="14">
        <v>10</v>
      </c>
      <c r="P139" s="14">
        <v>13</v>
      </c>
      <c r="Q139" s="20">
        <f>AVERAGE(O139:P139)</f>
        <v>11.5</v>
      </c>
    </row>
    <row r="140" spans="1:17">
      <c r="A140" s="11"/>
      <c r="B140" s="28">
        <v>16</v>
      </c>
      <c r="C140" s="10">
        <v>19</v>
      </c>
      <c r="D140" s="11">
        <v>11</v>
      </c>
      <c r="E140" s="8" t="s">
        <v>739</v>
      </c>
      <c r="F140" s="8" t="s">
        <v>511</v>
      </c>
      <c r="G140" s="8" t="s">
        <v>15</v>
      </c>
      <c r="H140" s="26" t="s">
        <v>292</v>
      </c>
      <c r="I140" s="26" t="s">
        <v>308</v>
      </c>
      <c r="J140" s="27" t="s">
        <v>740</v>
      </c>
      <c r="K140" s="13" t="s">
        <v>704</v>
      </c>
      <c r="M140" s="15">
        <v>8.6300925925925937E-3</v>
      </c>
      <c r="N140" s="15"/>
      <c r="O140" s="14">
        <v>17.5</v>
      </c>
      <c r="P140" s="14">
        <v>19.5</v>
      </c>
      <c r="Q140" s="20">
        <f>AVERAGE(O140:P140,O140)</f>
        <v>18.166666666666668</v>
      </c>
    </row>
    <row r="141" spans="1:17">
      <c r="A141" s="28">
        <v>3</v>
      </c>
      <c r="B141" s="11"/>
      <c r="C141" s="10">
        <v>18</v>
      </c>
      <c r="D141" s="11">
        <v>12</v>
      </c>
      <c r="E141" s="8" t="s">
        <v>736</v>
      </c>
      <c r="F141" s="8" t="s">
        <v>737</v>
      </c>
      <c r="G141" s="8" t="s">
        <v>51</v>
      </c>
      <c r="H141" s="26" t="s">
        <v>292</v>
      </c>
      <c r="I141" s="26" t="s">
        <v>402</v>
      </c>
      <c r="J141" s="27" t="s">
        <v>738</v>
      </c>
      <c r="K141" s="13" t="s">
        <v>704</v>
      </c>
      <c r="M141" s="15">
        <v>8.5629629629629615E-3</v>
      </c>
      <c r="N141" s="15"/>
      <c r="O141" s="14">
        <v>20</v>
      </c>
      <c r="P141" s="47">
        <v>20</v>
      </c>
      <c r="Q141" s="20">
        <f>AVERAGE(O141:P141,O141)</f>
        <v>20</v>
      </c>
    </row>
    <row r="142" spans="1:17">
      <c r="A142" s="11"/>
      <c r="B142" s="28">
        <v>7</v>
      </c>
      <c r="C142" s="10">
        <v>7</v>
      </c>
      <c r="D142" s="8">
        <v>13</v>
      </c>
      <c r="E142" s="8" t="s">
        <v>714</v>
      </c>
      <c r="F142" s="8" t="s">
        <v>715</v>
      </c>
      <c r="G142" s="8" t="s">
        <v>15</v>
      </c>
      <c r="H142" s="26" t="s">
        <v>702</v>
      </c>
      <c r="I142" s="26" t="s">
        <v>348</v>
      </c>
      <c r="J142" s="27" t="s">
        <v>716</v>
      </c>
      <c r="K142" s="13" t="s">
        <v>704</v>
      </c>
      <c r="M142" s="15">
        <v>7.9733796296296306E-3</v>
      </c>
      <c r="N142" s="15"/>
      <c r="O142" s="14">
        <v>19.5</v>
      </c>
      <c r="P142" s="14">
        <v>20</v>
      </c>
      <c r="Q142" s="20">
        <f>AVERAGE(O142:P142,O142)</f>
        <v>19.666666666666668</v>
      </c>
    </row>
    <row r="143" spans="1:17">
      <c r="A143" s="28">
        <v>35</v>
      </c>
      <c r="B143" s="11"/>
      <c r="C143" s="10">
        <v>73</v>
      </c>
      <c r="D143" s="11">
        <v>14</v>
      </c>
      <c r="E143" s="8" t="s">
        <v>859</v>
      </c>
      <c r="F143" s="8" t="s">
        <v>860</v>
      </c>
      <c r="G143" s="8" t="s">
        <v>51</v>
      </c>
      <c r="H143" s="26" t="s">
        <v>430</v>
      </c>
      <c r="J143" s="27" t="s">
        <v>861</v>
      </c>
      <c r="K143" s="13" t="s">
        <v>704</v>
      </c>
      <c r="M143" s="15">
        <v>1.4888657407407408E-2</v>
      </c>
      <c r="N143" s="15"/>
      <c r="O143" s="14">
        <v>10</v>
      </c>
      <c r="P143" s="14">
        <v>13</v>
      </c>
      <c r="Q143" s="20">
        <f>AVERAGE(O143:P143,P143)</f>
        <v>12</v>
      </c>
    </row>
    <row r="144" spans="1:17">
      <c r="A144" s="11"/>
      <c r="B144" s="28">
        <v>23</v>
      </c>
      <c r="C144" s="10">
        <v>26</v>
      </c>
      <c r="D144" s="11">
        <v>15</v>
      </c>
      <c r="E144" s="8" t="s">
        <v>756</v>
      </c>
      <c r="F144" s="8" t="s">
        <v>673</v>
      </c>
      <c r="G144" s="8" t="s">
        <v>15</v>
      </c>
      <c r="J144" s="27" t="s">
        <v>757</v>
      </c>
      <c r="K144" s="13" t="s">
        <v>704</v>
      </c>
      <c r="M144" s="15">
        <v>8.9758101851851856E-3</v>
      </c>
      <c r="N144" s="15"/>
      <c r="O144" s="14">
        <v>17</v>
      </c>
      <c r="P144" s="14">
        <v>19</v>
      </c>
      <c r="Q144" s="20">
        <f>AVERAGE(O144:P144)</f>
        <v>18</v>
      </c>
    </row>
    <row r="145" spans="1:17">
      <c r="A145" s="11"/>
      <c r="B145" s="28"/>
      <c r="C145" s="10"/>
      <c r="D145" s="8">
        <v>16</v>
      </c>
      <c r="E145" s="8" t="s">
        <v>2032</v>
      </c>
      <c r="F145" s="8" t="s">
        <v>31</v>
      </c>
      <c r="G145" s="8" t="s">
        <v>15</v>
      </c>
      <c r="J145" s="27" t="s">
        <v>2033</v>
      </c>
      <c r="K145" s="13" t="s">
        <v>704</v>
      </c>
      <c r="M145" s="19" t="s">
        <v>2034</v>
      </c>
      <c r="N145" s="19"/>
      <c r="O145" s="28"/>
      <c r="Q145" s="20" t="s">
        <v>1956</v>
      </c>
    </row>
    <row r="146" spans="1:17">
      <c r="A146" s="11"/>
      <c r="B146" s="28">
        <v>22</v>
      </c>
      <c r="C146" s="10">
        <v>25</v>
      </c>
      <c r="D146" s="11">
        <v>17</v>
      </c>
      <c r="E146" s="8" t="s">
        <v>612</v>
      </c>
      <c r="F146" s="8" t="s">
        <v>754</v>
      </c>
      <c r="G146" s="8" t="s">
        <v>15</v>
      </c>
      <c r="J146" s="27" t="s">
        <v>755</v>
      </c>
      <c r="K146" s="13" t="s">
        <v>704</v>
      </c>
      <c r="M146" s="18">
        <v>8.9493055555555558E-3</v>
      </c>
      <c r="O146" s="14">
        <v>17</v>
      </c>
      <c r="P146" s="14">
        <v>19.5</v>
      </c>
      <c r="Q146" s="20">
        <f>AVERAGE(O146:P146)</f>
        <v>18.25</v>
      </c>
    </row>
    <row r="147" spans="1:17">
      <c r="A147" s="11"/>
      <c r="B147" s="28">
        <v>11</v>
      </c>
      <c r="C147" s="10">
        <v>11</v>
      </c>
      <c r="D147" s="11">
        <v>18</v>
      </c>
      <c r="E147" s="11" t="s">
        <v>434</v>
      </c>
      <c r="F147" s="11" t="s">
        <v>511</v>
      </c>
      <c r="G147" s="11" t="s">
        <v>15</v>
      </c>
      <c r="H147" s="29" t="s">
        <v>292</v>
      </c>
      <c r="I147" s="29" t="s">
        <v>308</v>
      </c>
      <c r="J147" s="27" t="s">
        <v>724</v>
      </c>
      <c r="K147" s="13" t="s">
        <v>704</v>
      </c>
      <c r="M147" s="15">
        <v>8.3006944444444439E-3</v>
      </c>
      <c r="N147" s="15"/>
      <c r="O147" s="14">
        <v>18.5</v>
      </c>
      <c r="P147" s="14">
        <v>20</v>
      </c>
      <c r="Q147" s="20">
        <f>AVERAGE(O147:P147,O147)</f>
        <v>19</v>
      </c>
    </row>
    <row r="148" spans="1:17">
      <c r="A148" s="11"/>
      <c r="B148" s="28">
        <v>2</v>
      </c>
      <c r="C148" s="10">
        <v>2</v>
      </c>
      <c r="D148" s="8">
        <v>19</v>
      </c>
      <c r="E148" s="8" t="s">
        <v>700</v>
      </c>
      <c r="F148" s="8" t="s">
        <v>701</v>
      </c>
      <c r="G148" s="8" t="s">
        <v>15</v>
      </c>
      <c r="H148" s="26" t="s">
        <v>702</v>
      </c>
      <c r="I148" s="26" t="s">
        <v>348</v>
      </c>
      <c r="J148" s="27" t="s">
        <v>703</v>
      </c>
      <c r="K148" s="13" t="s">
        <v>704</v>
      </c>
      <c r="M148" s="15">
        <v>7.4510416666666657E-3</v>
      </c>
      <c r="N148" s="15"/>
      <c r="O148" s="14">
        <v>20</v>
      </c>
      <c r="P148" s="14">
        <v>20</v>
      </c>
      <c r="Q148" s="20">
        <f>AVERAGE(O148:P148,O148)</f>
        <v>20</v>
      </c>
    </row>
    <row r="149" spans="1:17">
      <c r="A149" s="28">
        <v>34</v>
      </c>
      <c r="B149" s="11"/>
      <c r="C149" s="10">
        <v>72</v>
      </c>
      <c r="D149" s="11">
        <v>20</v>
      </c>
      <c r="E149" s="8" t="s">
        <v>856</v>
      </c>
      <c r="F149" s="8" t="s">
        <v>857</v>
      </c>
      <c r="G149" s="8" t="s">
        <v>51</v>
      </c>
      <c r="J149" s="27" t="s">
        <v>858</v>
      </c>
      <c r="K149" s="13" t="s">
        <v>704</v>
      </c>
      <c r="M149" s="18">
        <v>1.456400462962963E-2</v>
      </c>
      <c r="O149" s="14">
        <v>10.5</v>
      </c>
      <c r="P149" s="14">
        <v>13.5</v>
      </c>
      <c r="Q149" s="20">
        <f>AVERAGE(O149:P149)</f>
        <v>12</v>
      </c>
    </row>
    <row r="150" spans="1:17">
      <c r="A150" s="11"/>
      <c r="B150" s="28">
        <v>13</v>
      </c>
      <c r="C150" s="10">
        <v>13</v>
      </c>
      <c r="D150" s="11">
        <v>21</v>
      </c>
      <c r="E150" s="8" t="s">
        <v>727</v>
      </c>
      <c r="F150" s="8" t="s">
        <v>318</v>
      </c>
      <c r="G150" s="8" t="s">
        <v>15</v>
      </c>
      <c r="H150" s="26" t="s">
        <v>292</v>
      </c>
      <c r="I150" s="26" t="s">
        <v>348</v>
      </c>
      <c r="J150" s="27" t="s">
        <v>728</v>
      </c>
      <c r="K150" s="13" t="s">
        <v>704</v>
      </c>
      <c r="M150" s="15">
        <v>8.3973379629629624E-3</v>
      </c>
      <c r="N150" s="15"/>
      <c r="O150" s="14">
        <v>18.5</v>
      </c>
      <c r="P150" s="14">
        <v>20</v>
      </c>
      <c r="Q150" s="20">
        <f>AVERAGE(O150:P150,O150)</f>
        <v>19</v>
      </c>
    </row>
    <row r="151" spans="1:17">
      <c r="A151" s="11"/>
      <c r="B151" s="28">
        <v>10</v>
      </c>
      <c r="C151" s="10">
        <v>10</v>
      </c>
      <c r="D151" s="11">
        <v>22</v>
      </c>
      <c r="E151" s="8" t="s">
        <v>721</v>
      </c>
      <c r="F151" s="8" t="s">
        <v>722</v>
      </c>
      <c r="G151" s="8" t="s">
        <v>15</v>
      </c>
      <c r="H151" s="26" t="s">
        <v>292</v>
      </c>
      <c r="I151" s="26" t="s">
        <v>308</v>
      </c>
      <c r="J151" s="27" t="s">
        <v>723</v>
      </c>
      <c r="K151" s="13" t="s">
        <v>704</v>
      </c>
      <c r="M151" s="15">
        <v>8.2697916666666666E-3</v>
      </c>
      <c r="N151" s="15"/>
      <c r="O151" s="14">
        <v>18.5</v>
      </c>
      <c r="P151" s="14">
        <v>20</v>
      </c>
      <c r="Q151" s="20">
        <f>AVERAGE(O151:P151,O151)</f>
        <v>19</v>
      </c>
    </row>
    <row r="152" spans="1:17">
      <c r="A152" s="11"/>
      <c r="B152" s="28"/>
      <c r="C152" s="10"/>
      <c r="D152" s="11">
        <v>23</v>
      </c>
      <c r="E152" s="8" t="s">
        <v>879</v>
      </c>
      <c r="F152" s="8" t="s">
        <v>107</v>
      </c>
      <c r="G152" s="8" t="s">
        <v>15</v>
      </c>
      <c r="H152" s="26" t="s">
        <v>292</v>
      </c>
      <c r="I152" s="26" t="s">
        <v>348</v>
      </c>
      <c r="J152" s="27" t="s">
        <v>2035</v>
      </c>
      <c r="K152" s="13" t="s">
        <v>704</v>
      </c>
      <c r="M152" s="19" t="s">
        <v>1995</v>
      </c>
      <c r="N152" s="19"/>
      <c r="Q152" s="20">
        <v>0</v>
      </c>
    </row>
    <row r="153" spans="1:17">
      <c r="A153" s="28">
        <v>23</v>
      </c>
      <c r="B153" s="11"/>
      <c r="C153" s="10">
        <v>57</v>
      </c>
      <c r="D153" s="11">
        <v>24</v>
      </c>
      <c r="E153" s="8" t="s">
        <v>827</v>
      </c>
      <c r="F153" s="8" t="s">
        <v>828</v>
      </c>
      <c r="G153" s="8" t="s">
        <v>51</v>
      </c>
      <c r="J153" s="27" t="s">
        <v>829</v>
      </c>
      <c r="K153" s="13" t="s">
        <v>704</v>
      </c>
      <c r="M153" s="15">
        <v>1.2017013888888888E-2</v>
      </c>
      <c r="N153" s="15"/>
      <c r="O153" s="14">
        <v>14</v>
      </c>
      <c r="P153" s="14">
        <v>16.5</v>
      </c>
      <c r="Q153" s="20">
        <f>AVERAGE(O153:P153)</f>
        <v>15.25</v>
      </c>
    </row>
    <row r="154" spans="1:17">
      <c r="A154" s="11"/>
      <c r="B154" s="28"/>
      <c r="C154" s="10"/>
      <c r="D154" s="11">
        <v>25</v>
      </c>
      <c r="E154" s="8" t="s">
        <v>570</v>
      </c>
      <c r="F154" s="8" t="s">
        <v>135</v>
      </c>
      <c r="G154" s="8" t="s">
        <v>15</v>
      </c>
      <c r="H154" s="26" t="s">
        <v>292</v>
      </c>
      <c r="I154" s="26" t="s">
        <v>308</v>
      </c>
      <c r="J154" s="27" t="s">
        <v>2036</v>
      </c>
      <c r="K154" s="13" t="s">
        <v>704</v>
      </c>
      <c r="M154" s="19" t="s">
        <v>1995</v>
      </c>
      <c r="N154" s="19"/>
      <c r="Q154" s="20">
        <v>0</v>
      </c>
    </row>
    <row r="155" spans="1:17">
      <c r="A155" s="11"/>
      <c r="B155" s="28">
        <v>1</v>
      </c>
      <c r="C155" s="10">
        <v>1</v>
      </c>
      <c r="D155" s="11">
        <v>26</v>
      </c>
      <c r="E155" s="8" t="s">
        <v>697</v>
      </c>
      <c r="F155" s="8" t="s">
        <v>524</v>
      </c>
      <c r="G155" s="8" t="s">
        <v>15</v>
      </c>
      <c r="H155" s="26" t="s">
        <v>292</v>
      </c>
      <c r="I155" s="26" t="s">
        <v>299</v>
      </c>
      <c r="J155" s="27" t="s">
        <v>698</v>
      </c>
      <c r="K155" s="13" t="s">
        <v>699</v>
      </c>
      <c r="M155" s="15">
        <v>7.4199074074074072E-3</v>
      </c>
      <c r="N155" s="15"/>
      <c r="O155" s="14">
        <v>20</v>
      </c>
      <c r="P155" s="14">
        <v>20</v>
      </c>
      <c r="Q155" s="20">
        <f>AVERAGE(O155:P155,O155)</f>
        <v>20</v>
      </c>
    </row>
    <row r="156" spans="1:17">
      <c r="A156" s="11"/>
      <c r="B156" s="11"/>
      <c r="C156" s="10"/>
      <c r="D156" s="11">
        <v>27</v>
      </c>
      <c r="E156" s="8" t="s">
        <v>873</v>
      </c>
      <c r="F156" s="8" t="s">
        <v>2037</v>
      </c>
      <c r="G156" s="8" t="s">
        <v>51</v>
      </c>
      <c r="J156" s="27" t="s">
        <v>2038</v>
      </c>
      <c r="K156" s="13" t="s">
        <v>699</v>
      </c>
      <c r="M156" s="19" t="s">
        <v>1995</v>
      </c>
      <c r="N156" s="19"/>
      <c r="Q156" s="20">
        <v>0</v>
      </c>
    </row>
    <row r="157" spans="1:17">
      <c r="A157" s="11"/>
      <c r="B157" s="28"/>
      <c r="C157" s="10"/>
      <c r="D157" s="11">
        <v>28</v>
      </c>
      <c r="E157" s="8" t="s">
        <v>2039</v>
      </c>
      <c r="F157" s="8" t="s">
        <v>2040</v>
      </c>
      <c r="G157" s="8" t="s">
        <v>15</v>
      </c>
      <c r="H157" s="26" t="s">
        <v>292</v>
      </c>
      <c r="I157" s="26" t="s">
        <v>486</v>
      </c>
      <c r="J157" s="27" t="s">
        <v>2041</v>
      </c>
      <c r="K157" s="13" t="s">
        <v>699</v>
      </c>
      <c r="M157" s="19" t="s">
        <v>1980</v>
      </c>
      <c r="N157" s="19"/>
      <c r="Q157" s="20" t="s">
        <v>1980</v>
      </c>
    </row>
    <row r="158" spans="1:17">
      <c r="A158" s="11"/>
      <c r="B158" s="28"/>
      <c r="C158" s="10"/>
      <c r="D158" s="11">
        <v>29</v>
      </c>
      <c r="E158" s="11" t="s">
        <v>2042</v>
      </c>
      <c r="F158" s="11" t="s">
        <v>328</v>
      </c>
      <c r="G158" s="11" t="s">
        <v>15</v>
      </c>
      <c r="H158" s="29" t="s">
        <v>702</v>
      </c>
      <c r="I158" s="29" t="s">
        <v>486</v>
      </c>
      <c r="J158" s="27" t="s">
        <v>2043</v>
      </c>
      <c r="K158" s="13" t="s">
        <v>699</v>
      </c>
      <c r="M158" s="19" t="s">
        <v>1980</v>
      </c>
      <c r="N158" s="19"/>
      <c r="Q158" s="20" t="s">
        <v>1980</v>
      </c>
    </row>
    <row r="159" spans="1:17">
      <c r="A159" s="11"/>
      <c r="B159" s="28"/>
      <c r="C159" s="10"/>
      <c r="D159" s="8">
        <v>30</v>
      </c>
      <c r="E159" s="8" t="s">
        <v>174</v>
      </c>
      <c r="F159" s="8" t="s">
        <v>2044</v>
      </c>
      <c r="G159" s="8" t="s">
        <v>15</v>
      </c>
      <c r="H159" s="26" t="s">
        <v>292</v>
      </c>
      <c r="I159" s="26" t="s">
        <v>293</v>
      </c>
      <c r="J159" s="27" t="s">
        <v>2045</v>
      </c>
      <c r="K159" s="13" t="s">
        <v>699</v>
      </c>
      <c r="M159" s="19" t="s">
        <v>1956</v>
      </c>
      <c r="N159" s="19"/>
      <c r="Q159" s="20" t="s">
        <v>1956</v>
      </c>
    </row>
    <row r="160" spans="1:17">
      <c r="A160" s="28">
        <v>13</v>
      </c>
      <c r="B160" s="11"/>
      <c r="C160" s="10">
        <v>43</v>
      </c>
      <c r="D160" s="8">
        <v>31</v>
      </c>
      <c r="E160" s="8" t="s">
        <v>793</v>
      </c>
      <c r="F160" s="8" t="s">
        <v>794</v>
      </c>
      <c r="G160" s="8" t="s">
        <v>51</v>
      </c>
      <c r="J160" s="27" t="s">
        <v>795</v>
      </c>
      <c r="K160" s="13" t="s">
        <v>699</v>
      </c>
      <c r="M160" s="15">
        <v>1.0988773148148147E-2</v>
      </c>
      <c r="N160" s="15"/>
      <c r="O160" s="14">
        <v>15.5</v>
      </c>
      <c r="P160" s="47">
        <v>18</v>
      </c>
      <c r="Q160" s="20">
        <f>AVERAGE(O160:P160)</f>
        <v>16.75</v>
      </c>
    </row>
    <row r="161" spans="1:17">
      <c r="A161" s="11"/>
      <c r="B161" s="28">
        <v>8</v>
      </c>
      <c r="C161" s="10">
        <v>8</v>
      </c>
      <c r="D161" s="8">
        <v>32</v>
      </c>
      <c r="E161" s="8" t="s">
        <v>717</v>
      </c>
      <c r="F161" s="8" t="s">
        <v>511</v>
      </c>
      <c r="G161" s="8" t="s">
        <v>15</v>
      </c>
      <c r="H161" s="26" t="s">
        <v>292</v>
      </c>
      <c r="I161" s="26" t="s">
        <v>299</v>
      </c>
      <c r="J161" s="27" t="s">
        <v>718</v>
      </c>
      <c r="K161" s="13" t="s">
        <v>699</v>
      </c>
      <c r="M161" s="15">
        <v>8.1075231481481484E-3</v>
      </c>
      <c r="N161" s="15"/>
      <c r="O161" s="14">
        <v>19</v>
      </c>
      <c r="P161" s="14">
        <v>20</v>
      </c>
      <c r="Q161" s="20">
        <f>AVERAGE(O161:P161,O161)</f>
        <v>19.333333333333332</v>
      </c>
    </row>
    <row r="162" spans="1:17">
      <c r="A162" s="11"/>
      <c r="B162" s="28">
        <v>14</v>
      </c>
      <c r="C162" s="10">
        <v>15</v>
      </c>
      <c r="D162" s="8">
        <v>33</v>
      </c>
      <c r="E162" s="8" t="s">
        <v>730</v>
      </c>
      <c r="F162" s="8" t="s">
        <v>47</v>
      </c>
      <c r="G162" s="8" t="s">
        <v>15</v>
      </c>
      <c r="H162" s="26" t="s">
        <v>292</v>
      </c>
      <c r="I162" s="26" t="s">
        <v>299</v>
      </c>
      <c r="J162" s="27" t="s">
        <v>731</v>
      </c>
      <c r="K162" s="13" t="s">
        <v>699</v>
      </c>
      <c r="M162" s="15">
        <v>8.4576388888888895E-3</v>
      </c>
      <c r="N162" s="15"/>
      <c r="O162" s="14">
        <v>18</v>
      </c>
      <c r="P162" s="14">
        <v>20</v>
      </c>
      <c r="Q162" s="20">
        <f>AVERAGE(O162:P162,O162)</f>
        <v>18.666666666666668</v>
      </c>
    </row>
    <row r="163" spans="1:17">
      <c r="A163" s="28">
        <v>6</v>
      </c>
      <c r="B163" s="11"/>
      <c r="C163" s="10">
        <v>32</v>
      </c>
      <c r="D163" s="11">
        <v>34</v>
      </c>
      <c r="E163" s="8" t="s">
        <v>770</v>
      </c>
      <c r="F163" s="8" t="s">
        <v>64</v>
      </c>
      <c r="G163" s="8" t="s">
        <v>51</v>
      </c>
      <c r="H163" s="26" t="s">
        <v>292</v>
      </c>
      <c r="I163" s="26" t="s">
        <v>299</v>
      </c>
      <c r="J163" s="27" t="s">
        <v>771</v>
      </c>
      <c r="K163" s="13" t="s">
        <v>699</v>
      </c>
      <c r="M163" s="15">
        <v>9.6427083333333347E-3</v>
      </c>
      <c r="N163" s="15"/>
      <c r="O163" s="14">
        <v>18.5</v>
      </c>
      <c r="P163" s="47">
        <v>19.5</v>
      </c>
      <c r="Q163" s="20">
        <f>AVERAGE(O163:P163,O163)</f>
        <v>18.833333333333332</v>
      </c>
    </row>
    <row r="164" spans="1:17">
      <c r="A164" s="11"/>
      <c r="B164" s="11"/>
      <c r="C164" s="10"/>
      <c r="D164" s="11">
        <v>35</v>
      </c>
      <c r="E164" s="8" t="s">
        <v>2046</v>
      </c>
      <c r="F164" s="8" t="s">
        <v>2047</v>
      </c>
      <c r="G164" s="8" t="s">
        <v>51</v>
      </c>
      <c r="J164" s="27" t="s">
        <v>2048</v>
      </c>
      <c r="K164" s="13" t="s">
        <v>699</v>
      </c>
      <c r="M164" s="19" t="s">
        <v>1956</v>
      </c>
      <c r="N164" s="19"/>
      <c r="Q164" s="20" t="s">
        <v>1956</v>
      </c>
    </row>
    <row r="165" spans="1:17">
      <c r="A165" s="11"/>
      <c r="B165" s="28">
        <v>17</v>
      </c>
      <c r="C165" s="10">
        <v>20</v>
      </c>
      <c r="D165" s="11">
        <v>36</v>
      </c>
      <c r="E165" s="8" t="s">
        <v>741</v>
      </c>
      <c r="F165" s="8" t="s">
        <v>742</v>
      </c>
      <c r="G165" s="8" t="s">
        <v>15</v>
      </c>
      <c r="H165" s="26" t="s">
        <v>292</v>
      </c>
      <c r="I165" s="26" t="s">
        <v>299</v>
      </c>
      <c r="J165" s="27" t="s">
        <v>743</v>
      </c>
      <c r="K165" s="13" t="s">
        <v>699</v>
      </c>
      <c r="M165" s="15">
        <v>8.6429398148148134E-3</v>
      </c>
      <c r="N165" s="15"/>
      <c r="O165" s="14">
        <v>17.5</v>
      </c>
      <c r="P165" s="14">
        <v>19.5</v>
      </c>
      <c r="Q165" s="20">
        <f>AVERAGE(O165:P165,O165)</f>
        <v>18.166666666666668</v>
      </c>
    </row>
    <row r="166" spans="1:17">
      <c r="A166" s="11"/>
      <c r="B166" s="11"/>
      <c r="C166" s="10"/>
      <c r="D166" s="11">
        <v>37</v>
      </c>
      <c r="E166" s="8" t="s">
        <v>2049</v>
      </c>
      <c r="F166" s="8" t="s">
        <v>476</v>
      </c>
      <c r="G166" s="8" t="s">
        <v>51</v>
      </c>
      <c r="H166" s="26" t="s">
        <v>292</v>
      </c>
      <c r="I166" s="26" t="s">
        <v>335</v>
      </c>
      <c r="J166" s="27" t="s">
        <v>2050</v>
      </c>
      <c r="K166" s="13" t="s">
        <v>699</v>
      </c>
      <c r="M166" s="19" t="s">
        <v>2051</v>
      </c>
      <c r="N166" s="19"/>
      <c r="Q166" s="20" t="s">
        <v>1956</v>
      </c>
    </row>
    <row r="167" spans="1:17">
      <c r="A167" s="28">
        <v>10</v>
      </c>
      <c r="B167" s="11"/>
      <c r="C167" s="10">
        <v>39</v>
      </c>
      <c r="D167" s="11">
        <v>38</v>
      </c>
      <c r="E167" s="11" t="s">
        <v>784</v>
      </c>
      <c r="F167" s="11" t="s">
        <v>785</v>
      </c>
      <c r="G167" s="11" t="s">
        <v>51</v>
      </c>
      <c r="H167" s="29" t="s">
        <v>292</v>
      </c>
      <c r="I167" s="29" t="s">
        <v>299</v>
      </c>
      <c r="J167" s="27" t="s">
        <v>786</v>
      </c>
      <c r="K167" s="13" t="s">
        <v>699</v>
      </c>
      <c r="M167" s="15">
        <v>1.0385648148148149E-2</v>
      </c>
      <c r="N167" s="15"/>
      <c r="O167" s="14">
        <v>16.5</v>
      </c>
      <c r="P167" s="14">
        <v>18.5</v>
      </c>
      <c r="Q167" s="20">
        <f>AVERAGE(O167:P167,O167)</f>
        <v>17.166666666666668</v>
      </c>
    </row>
    <row r="168" spans="1:17">
      <c r="A168" s="11"/>
      <c r="B168" s="28">
        <v>24</v>
      </c>
      <c r="C168" s="10">
        <v>27</v>
      </c>
      <c r="D168" s="11">
        <v>39</v>
      </c>
      <c r="E168" s="8" t="s">
        <v>758</v>
      </c>
      <c r="F168" s="8" t="s">
        <v>759</v>
      </c>
      <c r="G168" s="8" t="s">
        <v>15</v>
      </c>
      <c r="H168" s="26" t="s">
        <v>292</v>
      </c>
      <c r="I168" s="26" t="s">
        <v>335</v>
      </c>
      <c r="J168" s="27" t="s">
        <v>760</v>
      </c>
      <c r="K168" s="13" t="s">
        <v>699</v>
      </c>
      <c r="M168" s="18">
        <v>9.2091435185185175E-3</v>
      </c>
      <c r="O168" s="14">
        <v>16</v>
      </c>
      <c r="P168" s="14">
        <v>19</v>
      </c>
      <c r="Q168" s="20">
        <f>AVERAGE(O168:P168,O168)</f>
        <v>17</v>
      </c>
    </row>
    <row r="169" spans="1:17">
      <c r="A169" s="11"/>
      <c r="B169" s="28"/>
      <c r="C169" s="10"/>
      <c r="D169" s="11">
        <v>40</v>
      </c>
      <c r="E169" s="8" t="s">
        <v>2052</v>
      </c>
      <c r="F169" s="8" t="s">
        <v>36</v>
      </c>
      <c r="G169" s="8" t="s">
        <v>15</v>
      </c>
      <c r="H169" s="26" t="s">
        <v>292</v>
      </c>
      <c r="I169" s="26" t="s">
        <v>293</v>
      </c>
      <c r="J169" s="27" t="s">
        <v>2053</v>
      </c>
      <c r="K169" s="13" t="s">
        <v>699</v>
      </c>
      <c r="M169" s="19" t="s">
        <v>1995</v>
      </c>
      <c r="N169" s="19"/>
      <c r="Q169" s="20">
        <v>0</v>
      </c>
    </row>
    <row r="170" spans="1:17">
      <c r="A170" s="11"/>
      <c r="B170" s="28">
        <v>12</v>
      </c>
      <c r="C170" s="10">
        <v>12</v>
      </c>
      <c r="D170" s="11">
        <v>41</v>
      </c>
      <c r="E170" s="8" t="s">
        <v>534</v>
      </c>
      <c r="F170" s="8" t="s">
        <v>725</v>
      </c>
      <c r="G170" s="8" t="s">
        <v>15</v>
      </c>
      <c r="J170" s="27" t="s">
        <v>726</v>
      </c>
      <c r="K170" s="13" t="s">
        <v>699</v>
      </c>
      <c r="M170" s="15">
        <v>8.3475694444444439E-3</v>
      </c>
      <c r="N170" s="15"/>
      <c r="O170" s="14">
        <v>18.5</v>
      </c>
      <c r="P170" s="14">
        <v>20</v>
      </c>
      <c r="Q170" s="20">
        <f>AVERAGE(O170:P170)</f>
        <v>19.25</v>
      </c>
    </row>
    <row r="171" spans="1:17">
      <c r="A171" s="11"/>
      <c r="B171" s="28">
        <v>27</v>
      </c>
      <c r="C171" s="10">
        <v>33</v>
      </c>
      <c r="D171" s="11">
        <v>42</v>
      </c>
      <c r="E171" s="8" t="s">
        <v>772</v>
      </c>
      <c r="F171" s="8" t="s">
        <v>773</v>
      </c>
      <c r="G171" s="8" t="s">
        <v>15</v>
      </c>
      <c r="J171" s="27" t="s">
        <v>774</v>
      </c>
      <c r="K171" s="13" t="s">
        <v>699</v>
      </c>
      <c r="M171" s="15">
        <v>9.8714120370370379E-3</v>
      </c>
      <c r="N171" s="15"/>
      <c r="O171" s="14">
        <v>15</v>
      </c>
      <c r="P171" s="14">
        <v>18.5</v>
      </c>
      <c r="Q171" s="20">
        <f>AVERAGE(O171:P171)</f>
        <v>16.75</v>
      </c>
    </row>
    <row r="172" spans="1:17">
      <c r="A172" s="11"/>
      <c r="B172" s="11"/>
      <c r="C172" s="10"/>
      <c r="D172" s="11">
        <v>43</v>
      </c>
      <c r="E172" s="8" t="s">
        <v>2054</v>
      </c>
      <c r="F172" s="8" t="s">
        <v>876</v>
      </c>
      <c r="G172" s="8" t="s">
        <v>51</v>
      </c>
      <c r="H172" s="26" t="s">
        <v>292</v>
      </c>
      <c r="I172" s="26" t="s">
        <v>335</v>
      </c>
      <c r="J172" s="27" t="s">
        <v>2055</v>
      </c>
      <c r="K172" s="13" t="s">
        <v>699</v>
      </c>
      <c r="M172" s="19" t="s">
        <v>1995</v>
      </c>
      <c r="N172" s="19"/>
      <c r="Q172" s="20">
        <v>0</v>
      </c>
    </row>
    <row r="173" spans="1:17">
      <c r="A173" s="11"/>
      <c r="B173" s="28"/>
      <c r="C173" s="10"/>
      <c r="D173" s="8">
        <v>44</v>
      </c>
      <c r="E173" s="8" t="s">
        <v>2056</v>
      </c>
      <c r="F173" s="8" t="s">
        <v>2057</v>
      </c>
      <c r="G173" s="8" t="s">
        <v>15</v>
      </c>
      <c r="H173" s="26" t="s">
        <v>702</v>
      </c>
      <c r="I173" s="26" t="s">
        <v>486</v>
      </c>
      <c r="J173" s="27" t="s">
        <v>2058</v>
      </c>
      <c r="K173" s="13" t="s">
        <v>699</v>
      </c>
      <c r="M173" s="19" t="s">
        <v>1980</v>
      </c>
      <c r="N173" s="19"/>
      <c r="Q173" s="20" t="s">
        <v>1980</v>
      </c>
    </row>
    <row r="174" spans="1:17">
      <c r="A174" s="28">
        <v>17</v>
      </c>
      <c r="B174" s="11"/>
      <c r="C174" s="10">
        <v>47</v>
      </c>
      <c r="D174" s="11">
        <v>45</v>
      </c>
      <c r="E174" s="8" t="s">
        <v>803</v>
      </c>
      <c r="F174" s="8" t="s">
        <v>238</v>
      </c>
      <c r="G174" s="8" t="s">
        <v>51</v>
      </c>
      <c r="J174" s="27" t="s">
        <v>804</v>
      </c>
      <c r="K174" s="13" t="s">
        <v>699</v>
      </c>
      <c r="M174" s="15">
        <v>1.1407407407407408E-2</v>
      </c>
      <c r="N174" s="15"/>
      <c r="O174" s="14">
        <v>15</v>
      </c>
      <c r="P174" s="14">
        <v>17.5</v>
      </c>
      <c r="Q174" s="20">
        <f>AVERAGE(O174:P174)</f>
        <v>16.25</v>
      </c>
    </row>
    <row r="175" spans="1:17">
      <c r="A175" s="11"/>
      <c r="B175" s="28"/>
      <c r="C175" s="10"/>
      <c r="D175" s="11">
        <v>46</v>
      </c>
      <c r="E175" s="11" t="s">
        <v>591</v>
      </c>
      <c r="F175" s="11" t="s">
        <v>878</v>
      </c>
      <c r="G175" s="11" t="s">
        <v>15</v>
      </c>
      <c r="H175" s="29" t="s">
        <v>292</v>
      </c>
      <c r="I175" s="29" t="s">
        <v>299</v>
      </c>
      <c r="J175" s="27" t="s">
        <v>2059</v>
      </c>
      <c r="K175" s="13" t="s">
        <v>699</v>
      </c>
      <c r="M175" s="19" t="s">
        <v>1956</v>
      </c>
      <c r="N175" s="19"/>
      <c r="Q175" s="20" t="s">
        <v>1956</v>
      </c>
    </row>
    <row r="176" spans="1:17">
      <c r="A176" s="28">
        <v>14</v>
      </c>
      <c r="B176" s="11"/>
      <c r="C176" s="10">
        <v>44</v>
      </c>
      <c r="D176" s="8">
        <v>47</v>
      </c>
      <c r="E176" s="8" t="s">
        <v>796</v>
      </c>
      <c r="F176" s="8" t="s">
        <v>797</v>
      </c>
      <c r="G176" s="8" t="s">
        <v>51</v>
      </c>
      <c r="J176" s="27" t="s">
        <v>798</v>
      </c>
      <c r="K176" s="13" t="s">
        <v>699</v>
      </c>
      <c r="M176" s="15">
        <v>1.1117824074074073E-2</v>
      </c>
      <c r="N176" s="15"/>
      <c r="O176" s="14">
        <v>15.5</v>
      </c>
      <c r="P176" s="14">
        <v>17.5</v>
      </c>
      <c r="Q176" s="20">
        <f>AVERAGE(O176:P176)</f>
        <v>16.5</v>
      </c>
    </row>
    <row r="177" spans="1:17">
      <c r="A177" s="28">
        <v>5</v>
      </c>
      <c r="B177" s="11"/>
      <c r="C177" s="10">
        <v>31</v>
      </c>
      <c r="D177" s="11">
        <v>48</v>
      </c>
      <c r="E177" s="8" t="s">
        <v>769</v>
      </c>
      <c r="F177" s="8" t="s">
        <v>131</v>
      </c>
      <c r="G177" s="8" t="s">
        <v>51</v>
      </c>
      <c r="H177" s="26" t="s">
        <v>292</v>
      </c>
      <c r="I177" s="26" t="s">
        <v>299</v>
      </c>
      <c r="J177" s="27" t="s">
        <v>529</v>
      </c>
      <c r="K177" s="13" t="s">
        <v>699</v>
      </c>
      <c r="M177" s="15">
        <v>9.575694444444444E-3</v>
      </c>
      <c r="N177" s="15"/>
      <c r="O177" s="14">
        <v>18.5</v>
      </c>
      <c r="P177" s="47">
        <v>19.5</v>
      </c>
      <c r="Q177" s="20">
        <f>AVERAGE(O177:P177,O177)</f>
        <v>18.833333333333332</v>
      </c>
    </row>
    <row r="178" spans="1:17">
      <c r="A178" s="28">
        <v>38</v>
      </c>
      <c r="B178" s="11"/>
      <c r="C178" s="10">
        <v>76</v>
      </c>
      <c r="D178" s="11">
        <v>49</v>
      </c>
      <c r="E178" s="8" t="s">
        <v>866</v>
      </c>
      <c r="F178" s="8" t="s">
        <v>867</v>
      </c>
      <c r="G178" s="8" t="s">
        <v>51</v>
      </c>
      <c r="J178" s="27" t="s">
        <v>868</v>
      </c>
      <c r="K178" s="13" t="s">
        <v>699</v>
      </c>
      <c r="M178" s="15">
        <v>1.5246759259259259E-2</v>
      </c>
      <c r="N178" s="15"/>
      <c r="O178" s="14">
        <v>10</v>
      </c>
      <c r="P178" s="47">
        <v>12.5</v>
      </c>
      <c r="Q178" s="20">
        <f>AVERAGE(O178:P178)</f>
        <v>11.25</v>
      </c>
    </row>
    <row r="179" spans="1:17">
      <c r="A179" s="11"/>
      <c r="B179" s="28">
        <v>38</v>
      </c>
      <c r="C179" s="10">
        <v>70</v>
      </c>
      <c r="D179" s="11">
        <v>50</v>
      </c>
      <c r="E179" s="11" t="s">
        <v>689</v>
      </c>
      <c r="F179" s="11" t="s">
        <v>852</v>
      </c>
      <c r="G179" s="11" t="s">
        <v>15</v>
      </c>
      <c r="H179" s="29"/>
      <c r="I179" s="29"/>
      <c r="J179" s="27" t="s">
        <v>853</v>
      </c>
      <c r="K179" s="13" t="s">
        <v>699</v>
      </c>
      <c r="M179" s="18">
        <v>1.4371759259259259E-2</v>
      </c>
      <c r="O179" s="14">
        <v>9</v>
      </c>
      <c r="P179" s="14">
        <v>13.5</v>
      </c>
      <c r="Q179" s="20">
        <f>AVERAGE(O179:P179)</f>
        <v>11.25</v>
      </c>
    </row>
    <row r="180" spans="1:17">
      <c r="A180" s="11"/>
      <c r="B180" s="28">
        <v>3</v>
      </c>
      <c r="C180" s="10">
        <v>3</v>
      </c>
      <c r="D180" s="11">
        <v>51</v>
      </c>
      <c r="E180" s="8" t="s">
        <v>705</v>
      </c>
      <c r="F180" s="8" t="s">
        <v>34</v>
      </c>
      <c r="G180" s="8" t="s">
        <v>15</v>
      </c>
      <c r="H180" s="26" t="s">
        <v>292</v>
      </c>
      <c r="I180" s="26" t="s">
        <v>299</v>
      </c>
      <c r="J180" s="27" t="s">
        <v>706</v>
      </c>
      <c r="K180" s="13" t="s">
        <v>699</v>
      </c>
      <c r="M180" s="15">
        <v>7.5614583333333332E-3</v>
      </c>
      <c r="N180" s="15"/>
      <c r="O180" s="14">
        <v>20</v>
      </c>
      <c r="P180" s="14">
        <v>20</v>
      </c>
      <c r="Q180" s="20">
        <f>AVERAGE(O180:P180,O180)</f>
        <v>20</v>
      </c>
    </row>
    <row r="181" spans="1:17">
      <c r="A181" s="28">
        <v>2</v>
      </c>
      <c r="B181" s="11"/>
      <c r="C181" s="10">
        <v>16</v>
      </c>
      <c r="D181" s="11">
        <v>52</v>
      </c>
      <c r="E181" s="8" t="s">
        <v>732</v>
      </c>
      <c r="F181" s="8" t="s">
        <v>87</v>
      </c>
      <c r="G181" s="8" t="s">
        <v>51</v>
      </c>
      <c r="H181" s="26" t="s">
        <v>292</v>
      </c>
      <c r="I181" s="26" t="s">
        <v>299</v>
      </c>
      <c r="J181" s="27" t="s">
        <v>733</v>
      </c>
      <c r="K181" s="13" t="s">
        <v>699</v>
      </c>
      <c r="M181" s="15">
        <v>8.4612268518518517E-3</v>
      </c>
      <c r="N181" s="15"/>
      <c r="O181" s="14">
        <v>20</v>
      </c>
      <c r="P181" s="47">
        <v>20</v>
      </c>
      <c r="Q181" s="20">
        <f>AVERAGE(O181:P181,O181)</f>
        <v>20</v>
      </c>
    </row>
    <row r="182" spans="1:17">
      <c r="A182" s="11"/>
      <c r="B182" s="28"/>
      <c r="C182" s="10"/>
      <c r="D182" s="11">
        <v>53</v>
      </c>
      <c r="E182" s="11" t="s">
        <v>2060</v>
      </c>
      <c r="F182" s="11" t="s">
        <v>2061</v>
      </c>
      <c r="G182" s="11" t="s">
        <v>15</v>
      </c>
      <c r="H182" s="29" t="s">
        <v>292</v>
      </c>
      <c r="I182" s="29" t="s">
        <v>518</v>
      </c>
      <c r="J182" s="27" t="s">
        <v>2062</v>
      </c>
      <c r="K182" s="13" t="s">
        <v>710</v>
      </c>
      <c r="M182" s="19" t="s">
        <v>1956</v>
      </c>
      <c r="N182" s="19"/>
      <c r="Q182" s="20" t="s">
        <v>1956</v>
      </c>
    </row>
    <row r="183" spans="1:17">
      <c r="A183" s="28">
        <v>19</v>
      </c>
      <c r="B183" s="11"/>
      <c r="C183" s="10">
        <v>49</v>
      </c>
      <c r="D183" s="11">
        <v>54</v>
      </c>
      <c r="E183" s="8" t="s">
        <v>808</v>
      </c>
      <c r="F183" s="8" t="s">
        <v>103</v>
      </c>
      <c r="G183" s="8" t="s">
        <v>51</v>
      </c>
      <c r="H183" s="26" t="s">
        <v>292</v>
      </c>
      <c r="I183" s="26" t="s">
        <v>518</v>
      </c>
      <c r="J183" s="27" t="s">
        <v>809</v>
      </c>
      <c r="K183" s="13" t="s">
        <v>710</v>
      </c>
      <c r="M183" s="15">
        <v>1.1514004629629629E-2</v>
      </c>
      <c r="N183" s="15"/>
      <c r="O183" s="14">
        <v>14.5</v>
      </c>
      <c r="P183" s="47">
        <v>17</v>
      </c>
      <c r="Q183" s="20">
        <f>AVERAGE(O183:P183,O183)</f>
        <v>15.333333333333334</v>
      </c>
    </row>
    <row r="184" spans="1:17">
      <c r="A184" s="28">
        <v>22</v>
      </c>
      <c r="B184" s="11"/>
      <c r="C184" s="10">
        <v>52</v>
      </c>
      <c r="D184" s="11">
        <v>55</v>
      </c>
      <c r="E184" s="8" t="s">
        <v>814</v>
      </c>
      <c r="F184" s="8" t="s">
        <v>815</v>
      </c>
      <c r="G184" s="8" t="s">
        <v>51</v>
      </c>
      <c r="J184" s="27" t="s">
        <v>816</v>
      </c>
      <c r="K184" s="13" t="s">
        <v>710</v>
      </c>
      <c r="M184" s="18">
        <v>1.1668634259259259E-2</v>
      </c>
      <c r="O184" s="14">
        <v>14.5</v>
      </c>
      <c r="P184" s="47">
        <v>17</v>
      </c>
      <c r="Q184" s="20">
        <f>AVERAGE(O184:P184)</f>
        <v>15.75</v>
      </c>
    </row>
    <row r="185" spans="1:17">
      <c r="A185" s="11"/>
      <c r="B185" s="28">
        <v>4</v>
      </c>
      <c r="C185" s="10">
        <v>4</v>
      </c>
      <c r="D185" s="8">
        <v>56</v>
      </c>
      <c r="E185" s="8" t="s">
        <v>707</v>
      </c>
      <c r="F185" s="8" t="s">
        <v>708</v>
      </c>
      <c r="G185" s="8" t="s">
        <v>15</v>
      </c>
      <c r="J185" s="27" t="s">
        <v>709</v>
      </c>
      <c r="K185" s="13" t="s">
        <v>710</v>
      </c>
      <c r="M185" s="15">
        <v>7.6476851851851844E-3</v>
      </c>
      <c r="N185" s="15"/>
      <c r="O185" s="14">
        <v>20</v>
      </c>
      <c r="P185" s="14">
        <v>20</v>
      </c>
      <c r="Q185" s="20">
        <f>AVERAGE(O185:P185)</f>
        <v>20</v>
      </c>
    </row>
    <row r="186" spans="1:17">
      <c r="A186" s="28">
        <v>16</v>
      </c>
      <c r="B186" s="11"/>
      <c r="C186" s="10">
        <v>46</v>
      </c>
      <c r="D186" s="11">
        <v>57</v>
      </c>
      <c r="E186" s="8" t="s">
        <v>801</v>
      </c>
      <c r="F186" s="8" t="s">
        <v>140</v>
      </c>
      <c r="G186" s="8" t="s">
        <v>51</v>
      </c>
      <c r="H186" s="26" t="s">
        <v>292</v>
      </c>
      <c r="I186" s="26" t="s">
        <v>518</v>
      </c>
      <c r="J186" s="27" t="s">
        <v>802</v>
      </c>
      <c r="K186" s="13" t="s">
        <v>710</v>
      </c>
      <c r="M186" s="15">
        <v>1.1168287037037037E-2</v>
      </c>
      <c r="N186" s="15"/>
      <c r="O186" s="14">
        <v>15.5</v>
      </c>
      <c r="P186" s="14">
        <v>17.5</v>
      </c>
      <c r="Q186" s="20">
        <f>AVERAGE(O186:P186,O186)</f>
        <v>16.166666666666668</v>
      </c>
    </row>
    <row r="187" spans="1:17">
      <c r="A187" s="11"/>
      <c r="B187" s="28">
        <v>9</v>
      </c>
      <c r="C187" s="10">
        <v>9</v>
      </c>
      <c r="D187" s="8">
        <v>58</v>
      </c>
      <c r="E187" s="8" t="s">
        <v>719</v>
      </c>
      <c r="F187" s="8" t="s">
        <v>36</v>
      </c>
      <c r="G187" s="8" t="s">
        <v>15</v>
      </c>
      <c r="H187" s="26" t="s">
        <v>292</v>
      </c>
      <c r="I187" s="26" t="s">
        <v>378</v>
      </c>
      <c r="J187" s="27" t="s">
        <v>720</v>
      </c>
      <c r="K187" s="13" t="s">
        <v>710</v>
      </c>
      <c r="M187" s="15">
        <v>8.1821759259259261E-3</v>
      </c>
      <c r="N187" s="15"/>
      <c r="O187" s="14">
        <v>19</v>
      </c>
      <c r="P187" s="14">
        <v>20</v>
      </c>
      <c r="Q187" s="20">
        <f>AVERAGE(O187:P187,O187)</f>
        <v>19.333333333333332</v>
      </c>
    </row>
    <row r="188" spans="1:17">
      <c r="A188" s="28">
        <v>8</v>
      </c>
      <c r="B188" s="11"/>
      <c r="C188" s="10">
        <v>36</v>
      </c>
      <c r="D188" s="11">
        <v>59</v>
      </c>
      <c r="E188" s="11" t="s">
        <v>777</v>
      </c>
      <c r="F188" s="11" t="s">
        <v>131</v>
      </c>
      <c r="G188" s="11" t="s">
        <v>51</v>
      </c>
      <c r="H188" s="29" t="s">
        <v>292</v>
      </c>
      <c r="I188" s="29" t="s">
        <v>518</v>
      </c>
      <c r="J188" s="27" t="s">
        <v>778</v>
      </c>
      <c r="K188" s="13" t="s">
        <v>710</v>
      </c>
      <c r="M188" s="15">
        <v>1.0151967592592593E-2</v>
      </c>
      <c r="N188" s="15"/>
      <c r="O188" s="14">
        <v>17</v>
      </c>
      <c r="P188" s="47">
        <v>19</v>
      </c>
      <c r="Q188" s="20">
        <f>AVERAGE(O188:P188,O188)</f>
        <v>17.666666666666668</v>
      </c>
    </row>
    <row r="189" spans="1:17">
      <c r="A189" s="11"/>
      <c r="B189" s="28">
        <v>19</v>
      </c>
      <c r="C189" s="10">
        <v>22</v>
      </c>
      <c r="D189" s="11">
        <v>60</v>
      </c>
      <c r="E189" s="8" t="s">
        <v>746</v>
      </c>
      <c r="F189" s="8" t="s">
        <v>747</v>
      </c>
      <c r="G189" s="8" t="s">
        <v>15</v>
      </c>
      <c r="J189" s="27" t="s">
        <v>748</v>
      </c>
      <c r="K189" s="13" t="s">
        <v>710</v>
      </c>
      <c r="M189" s="15">
        <v>8.6805555555555559E-3</v>
      </c>
      <c r="N189" s="15"/>
      <c r="O189" s="14">
        <v>17.5</v>
      </c>
      <c r="P189" s="14">
        <v>19.5</v>
      </c>
      <c r="Q189" s="20">
        <f>AVERAGE(O189:P189)</f>
        <v>18.5</v>
      </c>
    </row>
    <row r="190" spans="1:17">
      <c r="A190" s="11"/>
      <c r="B190" s="28">
        <v>33</v>
      </c>
      <c r="C190" s="10">
        <v>55</v>
      </c>
      <c r="D190" s="11">
        <v>61</v>
      </c>
      <c r="E190" s="8" t="s">
        <v>822</v>
      </c>
      <c r="F190" s="8" t="s">
        <v>823</v>
      </c>
      <c r="G190" s="8" t="s">
        <v>15</v>
      </c>
      <c r="J190" s="27" t="s">
        <v>824</v>
      </c>
      <c r="K190" s="13" t="s">
        <v>710</v>
      </c>
      <c r="M190" s="15">
        <v>1.1935300925925924E-2</v>
      </c>
      <c r="N190" s="15"/>
      <c r="O190" s="14">
        <v>11.5</v>
      </c>
      <c r="P190" s="14">
        <v>16</v>
      </c>
      <c r="Q190" s="20">
        <f>AVERAGE(O190:P190)</f>
        <v>13.75</v>
      </c>
    </row>
    <row r="191" spans="1:17">
      <c r="A191" s="11"/>
      <c r="B191" s="28">
        <v>18</v>
      </c>
      <c r="C191" s="10">
        <v>21</v>
      </c>
      <c r="D191" s="11">
        <v>62</v>
      </c>
      <c r="E191" s="8" t="s">
        <v>744</v>
      </c>
      <c r="F191" s="8" t="s">
        <v>285</v>
      </c>
      <c r="G191" s="8" t="s">
        <v>15</v>
      </c>
      <c r="H191" s="26" t="s">
        <v>292</v>
      </c>
      <c r="I191" s="26" t="s">
        <v>518</v>
      </c>
      <c r="J191" s="27" t="s">
        <v>745</v>
      </c>
      <c r="K191" s="13" t="s">
        <v>710</v>
      </c>
      <c r="M191" s="15">
        <v>8.6591435185185191E-3</v>
      </c>
      <c r="N191" s="15"/>
      <c r="O191" s="14">
        <v>17.5</v>
      </c>
      <c r="P191" s="14">
        <v>19.5</v>
      </c>
      <c r="Q191" s="20">
        <f>AVERAGE(O191:P191,O191)</f>
        <v>18.166666666666668</v>
      </c>
    </row>
    <row r="192" spans="1:17">
      <c r="A192" s="11"/>
      <c r="B192" s="28">
        <v>32</v>
      </c>
      <c r="C192" s="10">
        <v>54</v>
      </c>
      <c r="D192" s="11">
        <v>63</v>
      </c>
      <c r="E192" s="8" t="s">
        <v>820</v>
      </c>
      <c r="F192" s="8" t="s">
        <v>395</v>
      </c>
      <c r="G192" s="8" t="s">
        <v>15</v>
      </c>
      <c r="H192" s="26" t="s">
        <v>430</v>
      </c>
      <c r="J192" s="27" t="s">
        <v>821</v>
      </c>
      <c r="K192" s="13" t="s">
        <v>710</v>
      </c>
      <c r="M192" s="18">
        <v>1.1755208333333331E-2</v>
      </c>
      <c r="O192" s="14">
        <v>11.5</v>
      </c>
      <c r="P192" s="14">
        <v>16</v>
      </c>
      <c r="Q192" s="20">
        <f>AVERAGE(O192:P192,P192)</f>
        <v>14.5</v>
      </c>
    </row>
    <row r="193" spans="1:17">
      <c r="A193" s="11"/>
      <c r="B193" s="28">
        <v>35</v>
      </c>
      <c r="C193" s="10">
        <v>61</v>
      </c>
      <c r="D193" s="11">
        <v>64</v>
      </c>
      <c r="E193" s="11" t="s">
        <v>836</v>
      </c>
      <c r="F193" s="11" t="s">
        <v>837</v>
      </c>
      <c r="G193" s="11" t="s">
        <v>15</v>
      </c>
      <c r="H193" s="29"/>
      <c r="I193" s="29"/>
      <c r="J193" s="27" t="s">
        <v>838</v>
      </c>
      <c r="K193" s="13" t="s">
        <v>710</v>
      </c>
      <c r="M193" s="15">
        <v>1.2403703703703703E-2</v>
      </c>
      <c r="N193" s="15"/>
      <c r="O193" s="14">
        <v>11</v>
      </c>
      <c r="P193" s="14">
        <v>15.5</v>
      </c>
      <c r="Q193" s="20">
        <f>AVERAGE(O193:P193)</f>
        <v>13.25</v>
      </c>
    </row>
    <row r="194" spans="1:17">
      <c r="A194" s="11"/>
      <c r="B194" s="28"/>
      <c r="C194" s="10"/>
      <c r="D194" s="11">
        <v>65</v>
      </c>
      <c r="E194" s="11" t="s">
        <v>98</v>
      </c>
      <c r="F194" s="11" t="s">
        <v>2063</v>
      </c>
      <c r="G194" s="11" t="s">
        <v>15</v>
      </c>
      <c r="H194" s="29" t="s">
        <v>292</v>
      </c>
      <c r="I194" s="29" t="s">
        <v>518</v>
      </c>
      <c r="J194" s="27" t="s">
        <v>2064</v>
      </c>
      <c r="K194" s="13" t="s">
        <v>710</v>
      </c>
      <c r="M194" s="19" t="s">
        <v>1985</v>
      </c>
      <c r="N194" s="19"/>
      <c r="Q194" s="20" t="s">
        <v>1956</v>
      </c>
    </row>
    <row r="195" spans="1:17">
      <c r="A195" s="28">
        <v>28</v>
      </c>
      <c r="B195" s="11"/>
      <c r="C195" s="10">
        <v>64</v>
      </c>
      <c r="D195" s="11">
        <v>66</v>
      </c>
      <c r="E195" s="8" t="s">
        <v>444</v>
      </c>
      <c r="F195" s="8" t="s">
        <v>256</v>
      </c>
      <c r="G195" s="8" t="s">
        <v>51</v>
      </c>
      <c r="J195" s="27" t="s">
        <v>843</v>
      </c>
      <c r="K195" s="13" t="s">
        <v>710</v>
      </c>
      <c r="M195" s="18">
        <v>1.261388888888889E-2</v>
      </c>
      <c r="O195" s="14">
        <v>13</v>
      </c>
      <c r="P195" s="47">
        <v>16</v>
      </c>
      <c r="Q195" s="20">
        <f>AVERAGE(O195:P195)</f>
        <v>14.5</v>
      </c>
    </row>
    <row r="196" spans="1:17">
      <c r="A196" s="11"/>
      <c r="B196" s="11"/>
      <c r="C196" s="10"/>
      <c r="D196" s="8">
        <v>67</v>
      </c>
      <c r="E196" s="8" t="s">
        <v>874</v>
      </c>
      <c r="F196" s="8" t="s">
        <v>2065</v>
      </c>
      <c r="G196" s="8" t="s">
        <v>51</v>
      </c>
      <c r="J196" s="27" t="s">
        <v>2066</v>
      </c>
      <c r="K196" s="13" t="s">
        <v>710</v>
      </c>
      <c r="M196" s="19" t="s">
        <v>2067</v>
      </c>
      <c r="N196" s="19"/>
      <c r="Q196" s="20" t="s">
        <v>1956</v>
      </c>
    </row>
    <row r="197" spans="1:17">
      <c r="A197" s="11"/>
      <c r="B197" s="28">
        <v>25</v>
      </c>
      <c r="C197" s="10">
        <v>29</v>
      </c>
      <c r="D197" s="11">
        <v>68</v>
      </c>
      <c r="E197" s="8" t="s">
        <v>763</v>
      </c>
      <c r="F197" s="8" t="s">
        <v>764</v>
      </c>
      <c r="G197" s="8" t="s">
        <v>15</v>
      </c>
      <c r="J197" s="27" t="s">
        <v>765</v>
      </c>
      <c r="K197" s="13" t="s">
        <v>710</v>
      </c>
      <c r="M197" s="15">
        <v>9.490277777777778E-3</v>
      </c>
      <c r="N197" s="15"/>
      <c r="O197" s="14">
        <v>15.5</v>
      </c>
      <c r="P197" s="14">
        <v>18.5</v>
      </c>
      <c r="Q197" s="20">
        <f>AVERAGE(O197:P197)</f>
        <v>17</v>
      </c>
    </row>
    <row r="198" spans="1:17">
      <c r="A198" s="28">
        <v>9</v>
      </c>
      <c r="B198" s="11"/>
      <c r="C198" s="10">
        <v>37</v>
      </c>
      <c r="D198" s="8">
        <v>69</v>
      </c>
      <c r="E198" s="8" t="s">
        <v>779</v>
      </c>
      <c r="F198" s="8" t="s">
        <v>521</v>
      </c>
      <c r="G198" s="8" t="s">
        <v>51</v>
      </c>
      <c r="H198" s="26" t="s">
        <v>292</v>
      </c>
      <c r="I198" s="26" t="s">
        <v>360</v>
      </c>
      <c r="J198" s="27" t="s">
        <v>780</v>
      </c>
      <c r="K198" s="13" t="s">
        <v>710</v>
      </c>
      <c r="M198" s="15">
        <v>1.0155092592592592E-2</v>
      </c>
      <c r="N198" s="15"/>
      <c r="O198" s="14">
        <v>17</v>
      </c>
      <c r="P198" s="47">
        <v>19</v>
      </c>
      <c r="Q198" s="20">
        <f>AVERAGE(O198:P198,O198)</f>
        <v>17.666666666666668</v>
      </c>
    </row>
    <row r="199" spans="1:17">
      <c r="A199" s="11"/>
      <c r="B199" s="28">
        <v>37</v>
      </c>
      <c r="C199" s="10">
        <v>68</v>
      </c>
      <c r="D199" s="11">
        <v>70</v>
      </c>
      <c r="E199" s="11" t="s">
        <v>847</v>
      </c>
      <c r="F199" s="11" t="s">
        <v>848</v>
      </c>
      <c r="G199" s="11" t="s">
        <v>15</v>
      </c>
      <c r="H199" s="29"/>
      <c r="I199" s="29"/>
      <c r="J199" s="27" t="s">
        <v>849</v>
      </c>
      <c r="K199" s="13" t="s">
        <v>710</v>
      </c>
      <c r="M199" s="18">
        <v>1.4007986111111113E-2</v>
      </c>
      <c r="O199" s="14">
        <v>9.5</v>
      </c>
      <c r="P199" s="14">
        <v>14</v>
      </c>
      <c r="Q199" s="20">
        <f>AVERAGE(O199:P199)</f>
        <v>11.75</v>
      </c>
    </row>
    <row r="200" spans="1:17">
      <c r="A200" s="11"/>
      <c r="B200" s="28"/>
      <c r="C200" s="10"/>
      <c r="D200" s="11">
        <v>71</v>
      </c>
      <c r="E200" s="8" t="s">
        <v>127</v>
      </c>
      <c r="F200" s="8" t="s">
        <v>2068</v>
      </c>
      <c r="G200" s="8" t="s">
        <v>15</v>
      </c>
      <c r="J200" s="27" t="s">
        <v>2069</v>
      </c>
      <c r="K200" s="13" t="s">
        <v>710</v>
      </c>
      <c r="M200" s="19" t="s">
        <v>2070</v>
      </c>
      <c r="N200" s="19"/>
      <c r="Q200" s="20" t="s">
        <v>1956</v>
      </c>
    </row>
    <row r="201" spans="1:17">
      <c r="A201" s="28">
        <v>7</v>
      </c>
      <c r="B201" s="11"/>
      <c r="C201" s="10">
        <v>35</v>
      </c>
      <c r="D201" s="11">
        <v>72</v>
      </c>
      <c r="E201" s="8" t="s">
        <v>775</v>
      </c>
      <c r="F201" s="8" t="s">
        <v>222</v>
      </c>
      <c r="G201" s="8" t="s">
        <v>51</v>
      </c>
      <c r="H201" s="26" t="s">
        <v>292</v>
      </c>
      <c r="I201" s="26" t="s">
        <v>360</v>
      </c>
      <c r="J201" s="27" t="s">
        <v>776</v>
      </c>
      <c r="K201" s="13" t="s">
        <v>710</v>
      </c>
      <c r="M201" s="15">
        <v>1.0149305555555556E-2</v>
      </c>
      <c r="N201" s="15"/>
      <c r="O201" s="14">
        <v>17</v>
      </c>
      <c r="P201" s="47">
        <v>19</v>
      </c>
      <c r="Q201" s="20">
        <f>AVERAGE(O201:P201,O201)</f>
        <v>17.666666666666668</v>
      </c>
    </row>
    <row r="202" spans="1:17">
      <c r="A202" s="28">
        <v>21</v>
      </c>
      <c r="B202" s="11"/>
      <c r="C202" s="10">
        <v>51</v>
      </c>
      <c r="D202" s="11">
        <v>73</v>
      </c>
      <c r="E202" s="8" t="s">
        <v>812</v>
      </c>
      <c r="F202" s="8" t="s">
        <v>813</v>
      </c>
      <c r="G202" s="8" t="s">
        <v>51</v>
      </c>
      <c r="H202" s="26" t="s">
        <v>292</v>
      </c>
      <c r="I202" s="26" t="s">
        <v>360</v>
      </c>
      <c r="J202" s="27" t="s">
        <v>711</v>
      </c>
      <c r="K202" s="13" t="s">
        <v>710</v>
      </c>
      <c r="M202" s="15">
        <v>1.1570717592592593E-2</v>
      </c>
      <c r="N202" s="15"/>
      <c r="O202" s="14">
        <v>14.5</v>
      </c>
      <c r="P202" s="47">
        <v>17</v>
      </c>
      <c r="Q202" s="20">
        <f>AVERAGE(O202:P202,O202)</f>
        <v>15.333333333333334</v>
      </c>
    </row>
    <row r="203" spans="1:17">
      <c r="A203" s="11"/>
      <c r="B203" s="28"/>
      <c r="C203" s="10"/>
      <c r="D203" s="11">
        <v>74</v>
      </c>
      <c r="E203" s="8" t="s">
        <v>875</v>
      </c>
      <c r="F203" s="8" t="s">
        <v>2071</v>
      </c>
      <c r="G203" s="8" t="s">
        <v>15</v>
      </c>
      <c r="J203" s="27" t="s">
        <v>2072</v>
      </c>
      <c r="K203" s="13" t="s">
        <v>710</v>
      </c>
      <c r="M203" s="19" t="s">
        <v>2073</v>
      </c>
      <c r="N203" s="19"/>
      <c r="Q203" s="20" t="s">
        <v>1956</v>
      </c>
    </row>
    <row r="204" spans="1:17">
      <c r="A204" s="11"/>
      <c r="B204" s="28">
        <v>36</v>
      </c>
      <c r="C204" s="10">
        <v>62</v>
      </c>
      <c r="D204" s="11">
        <v>75</v>
      </c>
      <c r="E204" s="8" t="s">
        <v>839</v>
      </c>
      <c r="F204" s="8" t="s">
        <v>759</v>
      </c>
      <c r="G204" s="8" t="s">
        <v>15</v>
      </c>
      <c r="J204" s="27" t="s">
        <v>840</v>
      </c>
      <c r="K204" s="13" t="s">
        <v>712</v>
      </c>
      <c r="M204" s="18">
        <v>1.240763888888889E-2</v>
      </c>
      <c r="O204" s="14">
        <v>11</v>
      </c>
      <c r="P204" s="14">
        <v>15.5</v>
      </c>
      <c r="Q204" s="20">
        <f>AVERAGE(O204:P204)</f>
        <v>13.25</v>
      </c>
    </row>
    <row r="205" spans="1:17">
      <c r="A205" s="28">
        <v>12</v>
      </c>
      <c r="B205" s="11"/>
      <c r="C205" s="10">
        <v>41</v>
      </c>
      <c r="D205" s="11">
        <v>76</v>
      </c>
      <c r="E205" s="11" t="s">
        <v>55</v>
      </c>
      <c r="F205" s="11" t="s">
        <v>240</v>
      </c>
      <c r="G205" s="11" t="s">
        <v>51</v>
      </c>
      <c r="H205" s="29"/>
      <c r="I205" s="29"/>
      <c r="J205" s="27" t="s">
        <v>790</v>
      </c>
      <c r="K205" s="13" t="s">
        <v>712</v>
      </c>
      <c r="M205" s="18">
        <v>1.0886921296296296E-2</v>
      </c>
      <c r="O205" s="14">
        <v>15.5</v>
      </c>
      <c r="P205" s="47">
        <v>18</v>
      </c>
      <c r="Q205" s="20">
        <f>AVERAGE(O205:P205)</f>
        <v>16.75</v>
      </c>
    </row>
    <row r="206" spans="1:17">
      <c r="A206" s="28">
        <v>15</v>
      </c>
      <c r="B206" s="11"/>
      <c r="C206" s="10">
        <v>45</v>
      </c>
      <c r="D206" s="11">
        <v>77</v>
      </c>
      <c r="E206" s="8" t="s">
        <v>311</v>
      </c>
      <c r="F206" s="8" t="s">
        <v>799</v>
      </c>
      <c r="G206" s="8" t="s">
        <v>51</v>
      </c>
      <c r="J206" s="27" t="s">
        <v>800</v>
      </c>
      <c r="K206" s="13" t="s">
        <v>712</v>
      </c>
      <c r="M206" s="15">
        <v>1.1133912037037036E-2</v>
      </c>
      <c r="N206" s="15"/>
      <c r="O206" s="14">
        <v>15.5</v>
      </c>
      <c r="P206" s="14">
        <v>17.5</v>
      </c>
      <c r="Q206" s="20">
        <f>AVERAGE(O206:P206)</f>
        <v>16.5</v>
      </c>
    </row>
    <row r="207" spans="1:17">
      <c r="A207" s="28">
        <v>27</v>
      </c>
      <c r="B207" s="11"/>
      <c r="C207" s="10">
        <v>63</v>
      </c>
      <c r="D207" s="11">
        <v>78</v>
      </c>
      <c r="E207" s="8" t="s">
        <v>841</v>
      </c>
      <c r="F207" s="8" t="s">
        <v>105</v>
      </c>
      <c r="G207" s="8" t="s">
        <v>51</v>
      </c>
      <c r="J207" s="27" t="s">
        <v>842</v>
      </c>
      <c r="K207" s="13" t="s">
        <v>712</v>
      </c>
      <c r="M207" s="18">
        <v>1.2561921296296297E-2</v>
      </c>
      <c r="O207" s="14">
        <v>13</v>
      </c>
      <c r="P207" s="47">
        <v>16</v>
      </c>
      <c r="Q207" s="20">
        <f>AVERAGE(O207:P207)</f>
        <v>14.5</v>
      </c>
    </row>
    <row r="208" spans="1:17">
      <c r="A208" s="11"/>
      <c r="B208" s="28">
        <v>21</v>
      </c>
      <c r="C208" s="10">
        <v>24</v>
      </c>
      <c r="D208" s="11">
        <v>79</v>
      </c>
      <c r="E208" s="11" t="s">
        <v>751</v>
      </c>
      <c r="F208" s="11" t="s">
        <v>752</v>
      </c>
      <c r="G208" s="11" t="s">
        <v>15</v>
      </c>
      <c r="H208" s="29"/>
      <c r="I208" s="29"/>
      <c r="J208" s="27" t="s">
        <v>753</v>
      </c>
      <c r="K208" s="13" t="s">
        <v>712</v>
      </c>
      <c r="M208" s="15">
        <v>8.9138888888888896E-3</v>
      </c>
      <c r="N208" s="15"/>
      <c r="O208" s="14">
        <v>17</v>
      </c>
      <c r="P208" s="14">
        <v>19.5</v>
      </c>
      <c r="Q208" s="20">
        <f>AVERAGE(O208:P208)</f>
        <v>18.25</v>
      </c>
    </row>
    <row r="209" spans="1:17">
      <c r="A209" s="28">
        <v>33</v>
      </c>
      <c r="B209" s="11"/>
      <c r="C209" s="10">
        <v>71</v>
      </c>
      <c r="D209" s="11">
        <v>80</v>
      </c>
      <c r="E209" s="8" t="s">
        <v>588</v>
      </c>
      <c r="F209" s="8" t="s">
        <v>854</v>
      </c>
      <c r="G209" s="8" t="s">
        <v>51</v>
      </c>
      <c r="H209" s="26" t="s">
        <v>430</v>
      </c>
      <c r="J209" s="27" t="s">
        <v>855</v>
      </c>
      <c r="K209" s="13" t="s">
        <v>712</v>
      </c>
      <c r="M209" s="15">
        <v>1.4497222222222224E-2</v>
      </c>
      <c r="N209" s="15"/>
      <c r="O209" s="14">
        <v>10.5</v>
      </c>
      <c r="P209" s="14">
        <v>13.5</v>
      </c>
      <c r="Q209" s="20">
        <f>AVERAGE(O209:P209,P209)</f>
        <v>12.5</v>
      </c>
    </row>
    <row r="210" spans="1:17">
      <c r="A210" s="11"/>
      <c r="B210" s="28">
        <v>30</v>
      </c>
      <c r="C210" s="10">
        <v>42</v>
      </c>
      <c r="D210" s="8">
        <v>81</v>
      </c>
      <c r="E210" s="8" t="s">
        <v>791</v>
      </c>
      <c r="F210" s="8" t="s">
        <v>792</v>
      </c>
      <c r="G210" s="8" t="s">
        <v>15</v>
      </c>
      <c r="J210" s="27" t="s">
        <v>726</v>
      </c>
      <c r="K210" s="13" t="s">
        <v>712</v>
      </c>
      <c r="M210" s="15">
        <v>1.0953356481481482E-2</v>
      </c>
      <c r="N210" s="15"/>
      <c r="O210" s="14">
        <v>13</v>
      </c>
      <c r="P210" s="14">
        <v>17</v>
      </c>
      <c r="Q210" s="20">
        <f t="shared" ref="Q210:Q221" si="3">AVERAGE(O210:P210)</f>
        <v>15</v>
      </c>
    </row>
    <row r="211" spans="1:17">
      <c r="A211" s="11"/>
      <c r="B211" s="28">
        <v>5</v>
      </c>
      <c r="C211" s="10">
        <v>5</v>
      </c>
      <c r="D211" s="11">
        <v>82</v>
      </c>
      <c r="E211" s="8" t="s">
        <v>431</v>
      </c>
      <c r="F211" s="8" t="s">
        <v>511</v>
      </c>
      <c r="G211" s="8" t="s">
        <v>15</v>
      </c>
      <c r="J211" s="27" t="s">
        <v>711</v>
      </c>
      <c r="K211" s="13" t="s">
        <v>712</v>
      </c>
      <c r="M211" s="15">
        <v>7.7837962962962956E-3</v>
      </c>
      <c r="N211" s="15"/>
      <c r="O211" s="14">
        <v>19.5</v>
      </c>
      <c r="P211" s="14">
        <v>20</v>
      </c>
      <c r="Q211" s="20">
        <f t="shared" si="3"/>
        <v>19.75</v>
      </c>
    </row>
    <row r="212" spans="1:17">
      <c r="A212" s="28">
        <v>30</v>
      </c>
      <c r="B212" s="11"/>
      <c r="C212" s="10">
        <v>66</v>
      </c>
      <c r="D212" s="11">
        <v>83</v>
      </c>
      <c r="E212" s="11" t="s">
        <v>844</v>
      </c>
      <c r="F212" s="11" t="s">
        <v>262</v>
      </c>
      <c r="G212" s="11" t="s">
        <v>51</v>
      </c>
      <c r="H212" s="29"/>
      <c r="I212" s="29"/>
      <c r="J212" s="27" t="s">
        <v>786</v>
      </c>
      <c r="K212" s="13" t="s">
        <v>712</v>
      </c>
      <c r="M212" s="15">
        <v>1.3182523148148148E-2</v>
      </c>
      <c r="N212" s="15"/>
      <c r="O212" s="14">
        <v>12</v>
      </c>
      <c r="P212" s="47">
        <v>15</v>
      </c>
      <c r="Q212" s="20">
        <f t="shared" si="3"/>
        <v>13.5</v>
      </c>
    </row>
    <row r="213" spans="1:17">
      <c r="A213" s="28">
        <v>39</v>
      </c>
      <c r="B213" s="11"/>
      <c r="C213" s="10">
        <v>77</v>
      </c>
      <c r="D213" s="11">
        <v>84</v>
      </c>
      <c r="E213" s="8" t="s">
        <v>756</v>
      </c>
      <c r="F213" s="8" t="s">
        <v>869</v>
      </c>
      <c r="G213" s="8" t="s">
        <v>51</v>
      </c>
      <c r="J213" s="27" t="s">
        <v>870</v>
      </c>
      <c r="K213" s="13" t="s">
        <v>712</v>
      </c>
      <c r="M213" s="15">
        <v>1.5332407407407407E-2</v>
      </c>
      <c r="N213" s="15"/>
      <c r="O213" s="14">
        <v>10</v>
      </c>
      <c r="P213" s="47">
        <v>12.5</v>
      </c>
      <c r="Q213" s="20">
        <f t="shared" si="3"/>
        <v>11.25</v>
      </c>
    </row>
    <row r="214" spans="1:17">
      <c r="A214" s="28">
        <v>37</v>
      </c>
      <c r="B214" s="11"/>
      <c r="C214" s="10">
        <v>75</v>
      </c>
      <c r="D214" s="11">
        <v>85</v>
      </c>
      <c r="E214" s="8" t="s">
        <v>865</v>
      </c>
      <c r="F214" s="8" t="s">
        <v>628</v>
      </c>
      <c r="G214" s="8" t="s">
        <v>51</v>
      </c>
      <c r="J214" s="27" t="s">
        <v>855</v>
      </c>
      <c r="K214" s="13" t="s">
        <v>712</v>
      </c>
      <c r="M214" s="15">
        <v>1.5217013888888889E-2</v>
      </c>
      <c r="N214" s="15"/>
      <c r="O214" s="14">
        <v>10</v>
      </c>
      <c r="P214" s="14">
        <v>13</v>
      </c>
      <c r="Q214" s="20">
        <f t="shared" si="3"/>
        <v>11.5</v>
      </c>
    </row>
    <row r="215" spans="1:17">
      <c r="A215" s="11"/>
      <c r="B215" s="28">
        <v>26</v>
      </c>
      <c r="C215" s="10">
        <v>30</v>
      </c>
      <c r="D215" s="11">
        <v>86</v>
      </c>
      <c r="E215" s="8" t="s">
        <v>766</v>
      </c>
      <c r="F215" s="8" t="s">
        <v>767</v>
      </c>
      <c r="G215" s="8" t="s">
        <v>15</v>
      </c>
      <c r="J215" s="27" t="s">
        <v>768</v>
      </c>
      <c r="K215" s="13" t="s">
        <v>712</v>
      </c>
      <c r="M215" s="15">
        <v>9.5020833333333329E-3</v>
      </c>
      <c r="N215" s="15"/>
      <c r="O215" s="14">
        <v>15.5</v>
      </c>
      <c r="P215" s="14">
        <v>18.5</v>
      </c>
      <c r="Q215" s="20">
        <f t="shared" si="3"/>
        <v>17</v>
      </c>
    </row>
    <row r="216" spans="1:17">
      <c r="A216" s="28">
        <v>32</v>
      </c>
      <c r="B216" s="11"/>
      <c r="C216" s="10">
        <v>69</v>
      </c>
      <c r="D216" s="11">
        <v>87</v>
      </c>
      <c r="E216" s="8" t="s">
        <v>162</v>
      </c>
      <c r="F216" s="8" t="s">
        <v>850</v>
      </c>
      <c r="G216" s="8" t="s">
        <v>51</v>
      </c>
      <c r="J216" s="27" t="s">
        <v>851</v>
      </c>
      <c r="K216" s="13" t="s">
        <v>712</v>
      </c>
      <c r="M216" s="15">
        <v>1.4053703703703702E-2</v>
      </c>
      <c r="N216" s="15"/>
      <c r="O216" s="14">
        <v>11</v>
      </c>
      <c r="P216" s="14">
        <v>14</v>
      </c>
      <c r="Q216" s="20">
        <f t="shared" si="3"/>
        <v>12.5</v>
      </c>
    </row>
    <row r="217" spans="1:17">
      <c r="A217" s="28">
        <v>11</v>
      </c>
      <c r="B217" s="11"/>
      <c r="C217" s="10">
        <v>40</v>
      </c>
      <c r="D217" s="8">
        <v>88</v>
      </c>
      <c r="E217" s="8" t="s">
        <v>787</v>
      </c>
      <c r="F217" s="8" t="s">
        <v>788</v>
      </c>
      <c r="G217" s="8" t="s">
        <v>51</v>
      </c>
      <c r="J217" s="27" t="s">
        <v>789</v>
      </c>
      <c r="K217" s="13" t="s">
        <v>712</v>
      </c>
      <c r="M217" s="15">
        <v>1.0878356481481484E-2</v>
      </c>
      <c r="N217" s="15"/>
      <c r="O217" s="14">
        <v>16</v>
      </c>
      <c r="P217" s="47">
        <v>18</v>
      </c>
      <c r="Q217" s="20">
        <f t="shared" si="3"/>
        <v>17</v>
      </c>
    </row>
    <row r="218" spans="1:17">
      <c r="A218" s="28">
        <v>18</v>
      </c>
      <c r="B218" s="11"/>
      <c r="C218" s="10">
        <v>48</v>
      </c>
      <c r="D218" s="11">
        <v>89</v>
      </c>
      <c r="E218" s="8" t="s">
        <v>805</v>
      </c>
      <c r="F218" s="8" t="s">
        <v>806</v>
      </c>
      <c r="G218" s="8" t="s">
        <v>51</v>
      </c>
      <c r="J218" s="27" t="s">
        <v>807</v>
      </c>
      <c r="K218" s="13" t="s">
        <v>712</v>
      </c>
      <c r="M218" s="15">
        <v>1.1510763888888892E-2</v>
      </c>
      <c r="N218" s="15"/>
      <c r="O218" s="14">
        <v>14.5</v>
      </c>
      <c r="P218" s="47">
        <v>17</v>
      </c>
      <c r="Q218" s="20">
        <f t="shared" si="3"/>
        <v>15.75</v>
      </c>
    </row>
    <row r="219" spans="1:17">
      <c r="A219" s="11"/>
      <c r="B219" s="28">
        <v>31</v>
      </c>
      <c r="C219" s="10">
        <v>53</v>
      </c>
      <c r="D219" s="11">
        <v>90</v>
      </c>
      <c r="E219" s="8" t="s">
        <v>817</v>
      </c>
      <c r="F219" s="8" t="s">
        <v>818</v>
      </c>
      <c r="G219" s="8" t="s">
        <v>15</v>
      </c>
      <c r="J219" s="27" t="s">
        <v>819</v>
      </c>
      <c r="K219" s="13" t="s">
        <v>712</v>
      </c>
      <c r="M219" s="15">
        <v>1.1702199074074075E-2</v>
      </c>
      <c r="N219" s="15"/>
      <c r="O219" s="14">
        <v>12</v>
      </c>
      <c r="P219" s="14">
        <v>16.5</v>
      </c>
      <c r="Q219" s="20">
        <f t="shared" si="3"/>
        <v>14.25</v>
      </c>
    </row>
    <row r="220" spans="1:17">
      <c r="A220" s="28">
        <v>20</v>
      </c>
      <c r="B220" s="11"/>
      <c r="C220" s="10">
        <v>50</v>
      </c>
      <c r="D220" s="11">
        <v>91</v>
      </c>
      <c r="E220" s="8" t="s">
        <v>810</v>
      </c>
      <c r="F220" s="8" t="s">
        <v>150</v>
      </c>
      <c r="G220" s="8" t="s">
        <v>51</v>
      </c>
      <c r="J220" s="27" t="s">
        <v>811</v>
      </c>
      <c r="K220" s="13" t="s">
        <v>712</v>
      </c>
      <c r="M220" s="15">
        <v>1.1543171296296296E-2</v>
      </c>
      <c r="N220" s="15"/>
      <c r="O220" s="14">
        <v>14.5</v>
      </c>
      <c r="P220" s="47">
        <v>17</v>
      </c>
      <c r="Q220" s="20">
        <f t="shared" si="3"/>
        <v>15.75</v>
      </c>
    </row>
    <row r="221" spans="1:17">
      <c r="A221" s="11"/>
      <c r="B221" s="28">
        <v>28</v>
      </c>
      <c r="C221" s="10">
        <v>34</v>
      </c>
      <c r="D221" s="11">
        <v>92</v>
      </c>
      <c r="E221" s="8" t="s">
        <v>121</v>
      </c>
      <c r="F221" s="8" t="s">
        <v>135</v>
      </c>
      <c r="G221" s="8" t="s">
        <v>15</v>
      </c>
      <c r="J221" s="27" t="s">
        <v>718</v>
      </c>
      <c r="K221" s="13" t="s">
        <v>712</v>
      </c>
      <c r="M221" s="15">
        <v>1.0080671296296296E-2</v>
      </c>
      <c r="N221" s="15"/>
      <c r="O221" s="14">
        <v>14.5</v>
      </c>
      <c r="P221" s="14">
        <v>18</v>
      </c>
      <c r="Q221" s="20">
        <f t="shared" si="3"/>
        <v>16.25</v>
      </c>
    </row>
    <row r="222" spans="1:17">
      <c r="A222" s="11"/>
      <c r="B222" s="28"/>
      <c r="C222" s="10"/>
      <c r="D222" s="11">
        <v>93</v>
      </c>
      <c r="E222" s="8" t="s">
        <v>2074</v>
      </c>
      <c r="F222" s="8" t="s">
        <v>2075</v>
      </c>
      <c r="G222" s="8" t="s">
        <v>15</v>
      </c>
      <c r="J222" s="27" t="s">
        <v>826</v>
      </c>
      <c r="K222" s="13" t="s">
        <v>712</v>
      </c>
      <c r="M222" s="19" t="s">
        <v>2076</v>
      </c>
      <c r="N222" s="19"/>
      <c r="O222" s="28"/>
      <c r="Q222" s="20">
        <v>5</v>
      </c>
    </row>
    <row r="223" spans="1:17">
      <c r="A223" s="11"/>
      <c r="B223" s="28">
        <v>29</v>
      </c>
      <c r="C223" s="10">
        <v>38</v>
      </c>
      <c r="D223" s="11">
        <v>94</v>
      </c>
      <c r="E223" s="8" t="s">
        <v>781</v>
      </c>
      <c r="F223" s="8" t="s">
        <v>782</v>
      </c>
      <c r="G223" s="8" t="s">
        <v>15</v>
      </c>
      <c r="J223" s="27" t="s">
        <v>783</v>
      </c>
      <c r="K223" s="13" t="s">
        <v>712</v>
      </c>
      <c r="M223" s="18">
        <v>1.0256481481481483E-2</v>
      </c>
      <c r="O223" s="14">
        <v>14</v>
      </c>
      <c r="P223" s="14">
        <v>18</v>
      </c>
      <c r="Q223" s="20">
        <f>AVERAGE(O223:P223)</f>
        <v>16</v>
      </c>
    </row>
    <row r="224" spans="1:17">
      <c r="A224" s="28">
        <v>29</v>
      </c>
      <c r="B224" s="11"/>
      <c r="C224" s="10">
        <v>65</v>
      </c>
      <c r="D224" s="11">
        <v>95</v>
      </c>
      <c r="E224" s="11" t="s">
        <v>239</v>
      </c>
      <c r="F224" s="11" t="s">
        <v>230</v>
      </c>
      <c r="G224" s="11" t="s">
        <v>51</v>
      </c>
      <c r="H224" s="29"/>
      <c r="I224" s="29"/>
      <c r="J224" s="27" t="s">
        <v>760</v>
      </c>
      <c r="K224" s="13" t="s">
        <v>712</v>
      </c>
      <c r="M224" s="15">
        <v>1.3057986111111112E-2</v>
      </c>
      <c r="N224" s="15"/>
      <c r="O224" s="14">
        <v>12.5</v>
      </c>
      <c r="P224" s="47">
        <v>15.5</v>
      </c>
      <c r="Q224" s="20">
        <f>AVERAGE(O224:P224)</f>
        <v>14</v>
      </c>
    </row>
    <row r="225" spans="1:17">
      <c r="A225" s="28">
        <v>25</v>
      </c>
      <c r="B225" s="11"/>
      <c r="C225" s="10">
        <v>59</v>
      </c>
      <c r="D225" s="8">
        <v>96</v>
      </c>
      <c r="E225" s="8" t="s">
        <v>149</v>
      </c>
      <c r="F225" s="8" t="s">
        <v>833</v>
      </c>
      <c r="G225" s="8" t="s">
        <v>51</v>
      </c>
      <c r="J225" s="27" t="s">
        <v>757</v>
      </c>
      <c r="K225" s="13" t="s">
        <v>712</v>
      </c>
      <c r="M225" s="18">
        <v>1.2081597222222224E-2</v>
      </c>
      <c r="O225" s="14">
        <v>13.5</v>
      </c>
      <c r="P225" s="14">
        <v>16.5</v>
      </c>
      <c r="Q225" s="20">
        <f>AVERAGE(O225:P225)</f>
        <v>15</v>
      </c>
    </row>
    <row r="226" spans="1:17">
      <c r="A226" s="49"/>
      <c r="B226" s="9">
        <v>20</v>
      </c>
      <c r="C226" s="10">
        <v>23</v>
      </c>
      <c r="D226" s="11">
        <v>97</v>
      </c>
      <c r="E226" s="8" t="s">
        <v>749</v>
      </c>
      <c r="F226" s="8" t="s">
        <v>597</v>
      </c>
      <c r="G226" s="8" t="s">
        <v>15</v>
      </c>
      <c r="J226" s="27" t="s">
        <v>750</v>
      </c>
      <c r="K226" s="13" t="s">
        <v>712</v>
      </c>
      <c r="M226" s="15">
        <v>8.7015046296296302E-3</v>
      </c>
      <c r="N226" s="15"/>
      <c r="O226" s="14">
        <v>17.5</v>
      </c>
      <c r="P226" s="14">
        <v>19.5</v>
      </c>
      <c r="Q226" s="20">
        <f>AVERAGE(O226:P226)</f>
        <v>18.5</v>
      </c>
    </row>
    <row r="227" spans="1:17">
      <c r="A227" s="9">
        <v>40</v>
      </c>
      <c r="B227" s="49"/>
      <c r="C227" s="10">
        <v>78</v>
      </c>
      <c r="D227" s="11">
        <v>98</v>
      </c>
      <c r="E227" s="8" t="s">
        <v>484</v>
      </c>
      <c r="F227" s="8" t="s">
        <v>871</v>
      </c>
      <c r="G227" s="8" t="s">
        <v>51</v>
      </c>
      <c r="H227" s="26" t="s">
        <v>430</v>
      </c>
      <c r="J227" s="27" t="s">
        <v>872</v>
      </c>
      <c r="K227" s="13" t="s">
        <v>712</v>
      </c>
      <c r="M227" s="15">
        <v>1.7117824074074073E-2</v>
      </c>
      <c r="N227" s="15"/>
      <c r="O227" s="14">
        <v>9</v>
      </c>
      <c r="P227" s="47">
        <v>10.5</v>
      </c>
      <c r="Q227" s="20">
        <f>AVERAGE(O227:P227,P227)</f>
        <v>10</v>
      </c>
    </row>
    <row r="228" spans="1:17">
      <c r="A228" s="9">
        <v>21</v>
      </c>
      <c r="B228" s="49"/>
      <c r="C228" s="10">
        <v>51</v>
      </c>
      <c r="D228" s="11">
        <v>1</v>
      </c>
      <c r="E228" s="8" t="s">
        <v>621</v>
      </c>
      <c r="F228" s="8" t="s">
        <v>105</v>
      </c>
      <c r="G228" s="8" t="s">
        <v>51</v>
      </c>
      <c r="H228" s="26" t="s">
        <v>292</v>
      </c>
      <c r="I228" s="26" t="s">
        <v>402</v>
      </c>
      <c r="J228" s="27" t="s">
        <v>622</v>
      </c>
      <c r="K228" s="13" t="s">
        <v>495</v>
      </c>
      <c r="M228" s="15">
        <v>8.0847222222222223E-3</v>
      </c>
      <c r="N228" s="15"/>
      <c r="O228" s="14">
        <v>15.5</v>
      </c>
      <c r="P228" s="14">
        <v>18</v>
      </c>
      <c r="Q228" s="20">
        <f>AVERAGE(O228:P228,O228)</f>
        <v>16.333333333333332</v>
      </c>
    </row>
    <row r="229" spans="1:17">
      <c r="A229" s="49"/>
      <c r="B229" s="9">
        <v>14</v>
      </c>
      <c r="C229" s="10">
        <v>17</v>
      </c>
      <c r="D229" s="11">
        <v>2</v>
      </c>
      <c r="E229" s="8" t="s">
        <v>536</v>
      </c>
      <c r="F229" s="8" t="s">
        <v>537</v>
      </c>
      <c r="G229" s="8" t="s">
        <v>15</v>
      </c>
      <c r="H229" s="26" t="s">
        <v>292</v>
      </c>
      <c r="I229" s="26" t="s">
        <v>308</v>
      </c>
      <c r="J229" s="12" t="s">
        <v>538</v>
      </c>
      <c r="K229" s="13" t="s">
        <v>495</v>
      </c>
      <c r="M229" s="15">
        <v>6.4378472222222224E-3</v>
      </c>
      <c r="N229" s="15"/>
      <c r="O229" s="14">
        <v>17.5</v>
      </c>
      <c r="P229" s="14">
        <v>19.5</v>
      </c>
      <c r="Q229" s="20">
        <f>AVERAGE(O229:P229,O229)</f>
        <v>18.166666666666668</v>
      </c>
    </row>
    <row r="230" spans="1:17">
      <c r="A230" s="49"/>
      <c r="B230" s="9">
        <v>34</v>
      </c>
      <c r="C230" s="10">
        <v>56</v>
      </c>
      <c r="D230" s="11">
        <v>3</v>
      </c>
      <c r="E230" s="8" t="s">
        <v>271</v>
      </c>
      <c r="F230" s="8" t="s">
        <v>632</v>
      </c>
      <c r="G230" s="8" t="s">
        <v>15</v>
      </c>
      <c r="J230" s="12" t="s">
        <v>633</v>
      </c>
      <c r="K230" s="13" t="s">
        <v>495</v>
      </c>
      <c r="M230" s="15">
        <v>8.3927083333333336E-3</v>
      </c>
      <c r="N230" s="15"/>
      <c r="O230" s="14">
        <v>12</v>
      </c>
      <c r="P230" s="14">
        <v>16.5</v>
      </c>
      <c r="Q230" s="20">
        <f>AVERAGE(O230:P230)</f>
        <v>14.25</v>
      </c>
    </row>
    <row r="231" spans="1:17">
      <c r="A231" s="49"/>
      <c r="B231" s="9">
        <v>27</v>
      </c>
      <c r="C231" s="10">
        <v>40</v>
      </c>
      <c r="D231" s="11">
        <v>4</v>
      </c>
      <c r="E231" s="8" t="s">
        <v>593</v>
      </c>
      <c r="F231" s="8" t="s">
        <v>594</v>
      </c>
      <c r="G231" s="8" t="s">
        <v>15</v>
      </c>
      <c r="J231" s="27" t="s">
        <v>595</v>
      </c>
      <c r="K231" s="13" t="s">
        <v>495</v>
      </c>
      <c r="M231" s="15">
        <v>7.5222222222222227E-3</v>
      </c>
      <c r="N231" s="15"/>
      <c r="O231" s="14">
        <v>14</v>
      </c>
      <c r="P231" s="14">
        <v>18</v>
      </c>
      <c r="Q231" s="20">
        <f>AVERAGE(O231:P231)</f>
        <v>16</v>
      </c>
    </row>
    <row r="232" spans="1:17">
      <c r="A232" s="9">
        <v>7</v>
      </c>
      <c r="B232" s="49"/>
      <c r="C232" s="10">
        <v>22</v>
      </c>
      <c r="D232" s="11">
        <v>5</v>
      </c>
      <c r="E232" s="11" t="s">
        <v>548</v>
      </c>
      <c r="F232" s="11" t="s">
        <v>549</v>
      </c>
      <c r="G232" s="11" t="s">
        <v>51</v>
      </c>
      <c r="H232" s="29" t="s">
        <v>292</v>
      </c>
      <c r="I232" s="29" t="s">
        <v>402</v>
      </c>
      <c r="J232" s="12" t="s">
        <v>550</v>
      </c>
      <c r="K232" s="13" t="s">
        <v>495</v>
      </c>
      <c r="M232" s="15">
        <v>6.7275462962962966E-3</v>
      </c>
      <c r="N232" s="15"/>
      <c r="O232" s="14">
        <v>19.5</v>
      </c>
      <c r="P232" s="14">
        <v>20</v>
      </c>
      <c r="Q232" s="20">
        <f>AVERAGE(O232:P232,O232)</f>
        <v>19.666666666666668</v>
      </c>
    </row>
    <row r="233" spans="1:17">
      <c r="A233" s="9">
        <v>10</v>
      </c>
      <c r="B233" s="49"/>
      <c r="C233" s="10">
        <v>30</v>
      </c>
      <c r="D233" s="11">
        <v>6</v>
      </c>
      <c r="E233" s="8" t="s">
        <v>568</v>
      </c>
      <c r="F233" s="8" t="s">
        <v>569</v>
      </c>
      <c r="G233" s="8" t="s">
        <v>51</v>
      </c>
      <c r="H233" s="26" t="s">
        <v>292</v>
      </c>
      <c r="I233" s="26" t="s">
        <v>360</v>
      </c>
      <c r="J233" s="12" t="s">
        <v>552</v>
      </c>
      <c r="K233" s="13" t="s">
        <v>495</v>
      </c>
      <c r="M233" s="15">
        <v>7.0571759259259251E-3</v>
      </c>
      <c r="N233" s="15"/>
      <c r="O233" s="14">
        <v>18.5</v>
      </c>
      <c r="P233" s="14">
        <v>19.5</v>
      </c>
      <c r="Q233" s="20">
        <f>AVERAGE(O233:P233,O233)</f>
        <v>18.833333333333332</v>
      </c>
    </row>
    <row r="234" spans="1:17">
      <c r="A234" s="49"/>
      <c r="B234" s="9">
        <v>38</v>
      </c>
      <c r="C234" s="10">
        <v>71</v>
      </c>
      <c r="D234" s="11">
        <v>7</v>
      </c>
      <c r="E234" s="8" t="s">
        <v>665</v>
      </c>
      <c r="F234" s="8" t="s">
        <v>666</v>
      </c>
      <c r="G234" s="8" t="s">
        <v>15</v>
      </c>
      <c r="J234" s="12" t="s">
        <v>667</v>
      </c>
      <c r="K234" s="13" t="s">
        <v>495</v>
      </c>
      <c r="M234" s="15">
        <v>8.9744212962962963E-3</v>
      </c>
      <c r="N234" s="15"/>
      <c r="O234" s="14">
        <v>11</v>
      </c>
      <c r="P234" s="14">
        <v>16</v>
      </c>
      <c r="Q234" s="20">
        <f>AVERAGE(O234:P234)</f>
        <v>13.5</v>
      </c>
    </row>
    <row r="235" spans="1:17">
      <c r="A235" s="49"/>
      <c r="B235" s="9">
        <v>31</v>
      </c>
      <c r="C235" s="10">
        <v>52</v>
      </c>
      <c r="D235" s="11">
        <v>8</v>
      </c>
      <c r="E235" s="8" t="s">
        <v>623</v>
      </c>
      <c r="F235" s="8" t="s">
        <v>606</v>
      </c>
      <c r="G235" s="8" t="s">
        <v>15</v>
      </c>
      <c r="J235" s="12" t="s">
        <v>624</v>
      </c>
      <c r="K235" s="13" t="s">
        <v>495</v>
      </c>
      <c r="M235" s="15">
        <v>8.0910879629629631E-3</v>
      </c>
      <c r="N235" s="15"/>
      <c r="O235" s="14">
        <v>13</v>
      </c>
      <c r="P235" s="14">
        <v>17</v>
      </c>
      <c r="Q235" s="20">
        <f>AVERAGE(O235:P235)</f>
        <v>15</v>
      </c>
    </row>
    <row r="236" spans="1:17">
      <c r="A236" s="49"/>
      <c r="B236" s="9">
        <v>22</v>
      </c>
      <c r="C236" s="10">
        <v>33</v>
      </c>
      <c r="D236" s="11">
        <v>9</v>
      </c>
      <c r="E236" s="8" t="s">
        <v>576</v>
      </c>
      <c r="F236" s="8" t="s">
        <v>489</v>
      </c>
      <c r="G236" s="8" t="s">
        <v>15</v>
      </c>
      <c r="J236" s="12" t="s">
        <v>577</v>
      </c>
      <c r="K236" s="13" t="s">
        <v>495</v>
      </c>
      <c r="M236" s="18">
        <v>7.2497685185185191E-3</v>
      </c>
      <c r="O236" s="14">
        <v>15</v>
      </c>
      <c r="P236" s="14">
        <v>18.5</v>
      </c>
      <c r="Q236" s="20">
        <f>AVERAGE(O236:P236)</f>
        <v>16.75</v>
      </c>
    </row>
    <row r="237" spans="1:17">
      <c r="A237" s="49"/>
      <c r="B237" s="9">
        <v>30</v>
      </c>
      <c r="C237" s="10">
        <v>45</v>
      </c>
      <c r="D237" s="11">
        <v>10</v>
      </c>
      <c r="E237" s="8" t="s">
        <v>116</v>
      </c>
      <c r="F237" s="8" t="s">
        <v>606</v>
      </c>
      <c r="G237" s="8" t="s">
        <v>15</v>
      </c>
      <c r="H237" s="26" t="s">
        <v>292</v>
      </c>
      <c r="I237" s="26" t="s">
        <v>402</v>
      </c>
      <c r="J237" s="12" t="s">
        <v>607</v>
      </c>
      <c r="K237" s="13" t="s">
        <v>495</v>
      </c>
      <c r="M237" s="15">
        <v>7.9031249999999987E-3</v>
      </c>
      <c r="N237" s="15"/>
      <c r="O237" s="14">
        <v>13.5</v>
      </c>
      <c r="P237" s="14">
        <v>17.5</v>
      </c>
      <c r="Q237" s="20">
        <f>AVERAGE(O237:P237,O237)</f>
        <v>14.833333333333334</v>
      </c>
    </row>
    <row r="238" spans="1:17">
      <c r="A238" s="49"/>
      <c r="B238" s="9">
        <v>33</v>
      </c>
      <c r="C238" s="10">
        <v>55</v>
      </c>
      <c r="D238" s="11">
        <v>11</v>
      </c>
      <c r="E238" s="8" t="s">
        <v>629</v>
      </c>
      <c r="F238" s="8" t="s">
        <v>630</v>
      </c>
      <c r="G238" s="8" t="s">
        <v>15</v>
      </c>
      <c r="H238" s="26" t="s">
        <v>292</v>
      </c>
      <c r="I238" s="26" t="s">
        <v>308</v>
      </c>
      <c r="J238" s="12" t="s">
        <v>631</v>
      </c>
      <c r="K238" s="13" t="s">
        <v>495</v>
      </c>
      <c r="M238" s="15">
        <v>8.2652777777777776E-3</v>
      </c>
      <c r="N238" s="15"/>
      <c r="O238" s="14">
        <v>12.5</v>
      </c>
      <c r="P238" s="14">
        <v>17</v>
      </c>
      <c r="Q238" s="20">
        <f>AVERAGE(O238:P238,O238)</f>
        <v>14</v>
      </c>
    </row>
    <row r="239" spans="1:17">
      <c r="A239" s="49"/>
      <c r="B239" s="49"/>
      <c r="C239" s="10"/>
      <c r="D239" s="11">
        <v>12</v>
      </c>
      <c r="E239" s="8" t="s">
        <v>693</v>
      </c>
      <c r="F239" s="8" t="s">
        <v>694</v>
      </c>
      <c r="G239" s="8" t="s">
        <v>15</v>
      </c>
      <c r="J239" s="12" t="s">
        <v>2077</v>
      </c>
      <c r="K239" s="13" t="s">
        <v>495</v>
      </c>
      <c r="M239" s="19" t="s">
        <v>1985</v>
      </c>
      <c r="N239" s="19"/>
      <c r="Q239" s="20" t="s">
        <v>1956</v>
      </c>
    </row>
    <row r="240" spans="1:17">
      <c r="A240" s="9">
        <v>33</v>
      </c>
      <c r="B240" s="49"/>
      <c r="C240" s="10">
        <v>69</v>
      </c>
      <c r="D240" s="11">
        <v>13</v>
      </c>
      <c r="E240" s="8" t="s">
        <v>660</v>
      </c>
      <c r="F240" s="8" t="s">
        <v>238</v>
      </c>
      <c r="G240" s="8" t="s">
        <v>51</v>
      </c>
      <c r="J240" s="12" t="s">
        <v>661</v>
      </c>
      <c r="K240" s="13" t="s">
        <v>495</v>
      </c>
      <c r="M240" s="15">
        <v>8.7789351851851865E-3</v>
      </c>
      <c r="N240" s="15"/>
      <c r="O240" s="14">
        <v>14</v>
      </c>
      <c r="P240" s="14">
        <v>17</v>
      </c>
      <c r="Q240" s="20">
        <f>AVERAGE(O240:P240)</f>
        <v>15.5</v>
      </c>
    </row>
    <row r="241" spans="1:17">
      <c r="A241" s="49"/>
      <c r="B241" s="9">
        <v>1</v>
      </c>
      <c r="C241" s="10">
        <v>1</v>
      </c>
      <c r="D241" s="11">
        <v>14</v>
      </c>
      <c r="E241" s="8" t="s">
        <v>492</v>
      </c>
      <c r="F241" s="8" t="s">
        <v>493</v>
      </c>
      <c r="G241" s="8" t="s">
        <v>15</v>
      </c>
      <c r="H241" s="26" t="s">
        <v>292</v>
      </c>
      <c r="I241" s="26" t="s">
        <v>308</v>
      </c>
      <c r="J241" s="12" t="s">
        <v>494</v>
      </c>
      <c r="K241" s="13" t="s">
        <v>495</v>
      </c>
      <c r="M241" s="15">
        <v>5.5462962962962957E-3</v>
      </c>
      <c r="N241" s="15"/>
      <c r="O241" s="14">
        <v>20</v>
      </c>
      <c r="P241" s="14">
        <v>20</v>
      </c>
      <c r="Q241" s="20">
        <f>AVERAGE(O241:P241,O241)</f>
        <v>20</v>
      </c>
    </row>
    <row r="242" spans="1:17">
      <c r="A242" s="9">
        <v>17</v>
      </c>
      <c r="B242" s="49"/>
      <c r="C242" s="10">
        <v>47</v>
      </c>
      <c r="D242" s="8">
        <v>15</v>
      </c>
      <c r="E242" s="8" t="s">
        <v>610</v>
      </c>
      <c r="F242" s="8" t="s">
        <v>488</v>
      </c>
      <c r="G242" s="8" t="s">
        <v>51</v>
      </c>
      <c r="J242" s="12" t="s">
        <v>611</v>
      </c>
      <c r="K242" s="13" t="s">
        <v>495</v>
      </c>
      <c r="M242" s="18">
        <v>7.9322916666666656E-3</v>
      </c>
      <c r="O242" s="14">
        <v>16</v>
      </c>
      <c r="P242" s="14">
        <v>18</v>
      </c>
      <c r="Q242" s="20">
        <f>AVERAGE(O242:P242)</f>
        <v>17</v>
      </c>
    </row>
    <row r="243" spans="1:17">
      <c r="A243" s="49"/>
      <c r="B243" s="49"/>
      <c r="C243" s="10"/>
      <c r="D243" s="8">
        <v>16</v>
      </c>
      <c r="E243" s="8" t="s">
        <v>2078</v>
      </c>
      <c r="F243" s="8" t="s">
        <v>268</v>
      </c>
      <c r="G243" s="8" t="s">
        <v>15</v>
      </c>
      <c r="J243" s="12" t="s">
        <v>2079</v>
      </c>
      <c r="K243" s="13" t="s">
        <v>495</v>
      </c>
      <c r="M243" s="19" t="s">
        <v>1995</v>
      </c>
      <c r="N243" s="19"/>
      <c r="Q243" s="20">
        <v>0</v>
      </c>
    </row>
    <row r="244" spans="1:17">
      <c r="A244" s="9">
        <v>26</v>
      </c>
      <c r="B244" s="49"/>
      <c r="C244" s="10">
        <v>60</v>
      </c>
      <c r="D244" s="11">
        <v>17</v>
      </c>
      <c r="E244" s="8" t="s">
        <v>123</v>
      </c>
      <c r="F244" s="8" t="s">
        <v>642</v>
      </c>
      <c r="G244" s="8" t="s">
        <v>51</v>
      </c>
      <c r="J244" s="12" t="s">
        <v>643</v>
      </c>
      <c r="K244" s="13" t="s">
        <v>495</v>
      </c>
      <c r="M244" s="15">
        <v>8.5184027777777793E-3</v>
      </c>
      <c r="N244" s="15"/>
      <c r="O244" s="14">
        <v>14.5</v>
      </c>
      <c r="P244" s="14">
        <v>17</v>
      </c>
      <c r="Q244" s="20">
        <f>AVERAGE(O244:P244)</f>
        <v>15.75</v>
      </c>
    </row>
    <row r="245" spans="1:17">
      <c r="A245" s="49"/>
      <c r="B245" s="9">
        <v>8</v>
      </c>
      <c r="C245" s="10">
        <v>8</v>
      </c>
      <c r="D245" s="11">
        <v>18</v>
      </c>
      <c r="E245" s="8" t="s">
        <v>513</v>
      </c>
      <c r="F245" s="8" t="s">
        <v>34</v>
      </c>
      <c r="G245" s="8" t="s">
        <v>15</v>
      </c>
      <c r="H245" s="26" t="s">
        <v>292</v>
      </c>
      <c r="I245" s="26" t="s">
        <v>308</v>
      </c>
      <c r="J245" s="12" t="s">
        <v>514</v>
      </c>
      <c r="K245" s="13" t="s">
        <v>495</v>
      </c>
      <c r="M245" s="15">
        <v>6.1171296296296295E-3</v>
      </c>
      <c r="N245" s="15"/>
      <c r="O245" s="14">
        <v>18.5</v>
      </c>
      <c r="P245" s="14">
        <v>20</v>
      </c>
      <c r="Q245" s="20">
        <f>AVERAGE(O245:P245,O245)</f>
        <v>19</v>
      </c>
    </row>
    <row r="246" spans="1:17">
      <c r="A246" s="49"/>
      <c r="B246" s="9">
        <v>32</v>
      </c>
      <c r="C246" s="10">
        <v>53</v>
      </c>
      <c r="D246" s="11">
        <v>19</v>
      </c>
      <c r="E246" s="8" t="s">
        <v>625</v>
      </c>
      <c r="F246" s="8" t="s">
        <v>36</v>
      </c>
      <c r="G246" s="8" t="s">
        <v>15</v>
      </c>
      <c r="H246" s="26" t="s">
        <v>292</v>
      </c>
      <c r="I246" s="26" t="s">
        <v>348</v>
      </c>
      <c r="J246" s="12" t="s">
        <v>626</v>
      </c>
      <c r="K246" s="13" t="s">
        <v>495</v>
      </c>
      <c r="M246" s="15">
        <v>8.114583333333333E-3</v>
      </c>
      <c r="N246" s="15"/>
      <c r="O246" s="14">
        <v>13</v>
      </c>
      <c r="P246" s="14">
        <v>17</v>
      </c>
      <c r="Q246" s="20">
        <f>AVERAGE(O246:P246,O246)</f>
        <v>14.333333333333334</v>
      </c>
    </row>
    <row r="247" spans="1:17">
      <c r="A247" s="49"/>
      <c r="B247" s="9">
        <v>17</v>
      </c>
      <c r="C247" s="10">
        <v>25</v>
      </c>
      <c r="D247" s="8">
        <v>20</v>
      </c>
      <c r="E247" s="8" t="s">
        <v>184</v>
      </c>
      <c r="F247" s="8" t="s">
        <v>556</v>
      </c>
      <c r="G247" s="8" t="s">
        <v>15</v>
      </c>
      <c r="J247" s="27" t="s">
        <v>557</v>
      </c>
      <c r="K247" s="13" t="s">
        <v>495</v>
      </c>
      <c r="M247" s="15">
        <v>6.7822916666666665E-3</v>
      </c>
      <c r="N247" s="15"/>
      <c r="O247" s="14">
        <v>16.5</v>
      </c>
      <c r="P247" s="14">
        <v>19</v>
      </c>
      <c r="Q247" s="20">
        <f>AVERAGE(O247:P247)</f>
        <v>17.75</v>
      </c>
    </row>
    <row r="248" spans="1:17">
      <c r="A248" s="9">
        <v>13</v>
      </c>
      <c r="B248" s="49"/>
      <c r="C248" s="10">
        <v>39</v>
      </c>
      <c r="D248" s="11">
        <v>21</v>
      </c>
      <c r="E248" s="11" t="s">
        <v>591</v>
      </c>
      <c r="F248" s="11" t="s">
        <v>156</v>
      </c>
      <c r="G248" s="11" t="s">
        <v>51</v>
      </c>
      <c r="H248" s="29" t="s">
        <v>292</v>
      </c>
      <c r="I248" s="29" t="s">
        <v>402</v>
      </c>
      <c r="J248" s="12" t="s">
        <v>592</v>
      </c>
      <c r="K248" s="13" t="s">
        <v>495</v>
      </c>
      <c r="M248" s="18">
        <v>7.5116898148148148E-3</v>
      </c>
      <c r="O248" s="14">
        <v>17</v>
      </c>
      <c r="P248" s="14">
        <v>19</v>
      </c>
      <c r="Q248" s="20">
        <f>AVERAGE(O248:P248,O248)</f>
        <v>17.666666666666668</v>
      </c>
    </row>
    <row r="249" spans="1:17">
      <c r="A249" s="49"/>
      <c r="B249" s="9">
        <v>39</v>
      </c>
      <c r="C249" s="10">
        <v>72</v>
      </c>
      <c r="D249" s="11">
        <v>22</v>
      </c>
      <c r="E249" s="8" t="s">
        <v>668</v>
      </c>
      <c r="F249" s="8" t="s">
        <v>91</v>
      </c>
      <c r="G249" s="8" t="s">
        <v>15</v>
      </c>
      <c r="J249" s="12" t="s">
        <v>669</v>
      </c>
      <c r="K249" s="13" t="s">
        <v>495</v>
      </c>
      <c r="M249" s="15">
        <v>9.3215277777777775E-3</v>
      </c>
      <c r="N249" s="15"/>
      <c r="O249" s="14">
        <v>10.5</v>
      </c>
      <c r="P249" s="14">
        <v>15.5</v>
      </c>
      <c r="Q249" s="20">
        <f>AVERAGE(O249:P249)</f>
        <v>13</v>
      </c>
    </row>
    <row r="250" spans="1:17">
      <c r="A250" s="49"/>
      <c r="B250" s="9">
        <v>19</v>
      </c>
      <c r="C250" s="10">
        <v>28</v>
      </c>
      <c r="D250" s="11">
        <v>23</v>
      </c>
      <c r="E250" s="8" t="s">
        <v>564</v>
      </c>
      <c r="F250" s="8" t="s">
        <v>107</v>
      </c>
      <c r="G250" s="8" t="s">
        <v>15</v>
      </c>
      <c r="J250" s="12" t="s">
        <v>565</v>
      </c>
      <c r="K250" s="13" t="s">
        <v>498</v>
      </c>
      <c r="M250" s="15">
        <v>7.0320601851851855E-3</v>
      </c>
      <c r="N250" s="15"/>
      <c r="O250" s="14">
        <v>16</v>
      </c>
      <c r="P250" s="14">
        <v>18.5</v>
      </c>
      <c r="Q250" s="20">
        <f>AVERAGE(O250:P250)</f>
        <v>17.25</v>
      </c>
    </row>
    <row r="251" spans="1:17">
      <c r="A251" s="49"/>
      <c r="B251" s="49"/>
      <c r="C251" s="10"/>
      <c r="D251" s="8">
        <v>24</v>
      </c>
      <c r="E251" s="8" t="s">
        <v>2080</v>
      </c>
      <c r="F251" s="8" t="s">
        <v>240</v>
      </c>
      <c r="G251" s="8" t="s">
        <v>51</v>
      </c>
      <c r="H251" s="26" t="s">
        <v>292</v>
      </c>
      <c r="I251" s="26" t="s">
        <v>299</v>
      </c>
      <c r="J251" s="12" t="s">
        <v>2081</v>
      </c>
      <c r="K251" s="13" t="s">
        <v>498</v>
      </c>
      <c r="M251" s="19" t="s">
        <v>1955</v>
      </c>
      <c r="N251" s="19"/>
      <c r="Q251" s="20" t="s">
        <v>1956</v>
      </c>
    </row>
    <row r="252" spans="1:17">
      <c r="A252" s="49"/>
      <c r="B252" s="49"/>
      <c r="C252" s="10"/>
      <c r="D252" s="8">
        <v>25</v>
      </c>
      <c r="E252" s="8" t="s">
        <v>692</v>
      </c>
      <c r="F252" s="8" t="s">
        <v>2082</v>
      </c>
      <c r="G252" s="8" t="s">
        <v>15</v>
      </c>
      <c r="J252" s="12" t="s">
        <v>2083</v>
      </c>
      <c r="K252" s="13" t="s">
        <v>498</v>
      </c>
      <c r="M252" s="19" t="s">
        <v>1995</v>
      </c>
      <c r="N252" s="19"/>
      <c r="Q252" s="20">
        <v>0</v>
      </c>
    </row>
    <row r="253" spans="1:17">
      <c r="A253" s="49"/>
      <c r="B253" s="49"/>
      <c r="C253" s="10"/>
      <c r="D253" s="8">
        <v>26</v>
      </c>
      <c r="E253" s="8" t="s">
        <v>2084</v>
      </c>
      <c r="F253" s="8" t="s">
        <v>2085</v>
      </c>
      <c r="G253" s="8" t="s">
        <v>51</v>
      </c>
      <c r="H253" s="26" t="s">
        <v>292</v>
      </c>
      <c r="I253" s="26" t="s">
        <v>486</v>
      </c>
      <c r="J253" s="12" t="s">
        <v>2086</v>
      </c>
      <c r="K253" s="13" t="s">
        <v>498</v>
      </c>
      <c r="M253" s="19" t="s">
        <v>1980</v>
      </c>
      <c r="N253" s="19"/>
      <c r="Q253" s="20" t="s">
        <v>1980</v>
      </c>
    </row>
    <row r="254" spans="1:17">
      <c r="A254" s="49"/>
      <c r="B254" s="9">
        <v>4</v>
      </c>
      <c r="C254" s="10">
        <v>4</v>
      </c>
      <c r="D254" s="11">
        <v>27</v>
      </c>
      <c r="E254" s="8" t="s">
        <v>502</v>
      </c>
      <c r="F254" s="8" t="s">
        <v>503</v>
      </c>
      <c r="G254" s="8" t="s">
        <v>15</v>
      </c>
      <c r="H254" s="26" t="s">
        <v>292</v>
      </c>
      <c r="I254" s="26" t="s">
        <v>293</v>
      </c>
      <c r="J254" s="12" t="s">
        <v>504</v>
      </c>
      <c r="K254" s="13" t="s">
        <v>498</v>
      </c>
      <c r="M254" s="15">
        <v>5.9637731481481486E-3</v>
      </c>
      <c r="N254" s="15"/>
      <c r="O254" s="14">
        <v>19</v>
      </c>
      <c r="P254" s="14">
        <v>20</v>
      </c>
      <c r="Q254" s="20">
        <f>AVERAGE(O254:P254,O254)</f>
        <v>19.333333333333332</v>
      </c>
    </row>
    <row r="255" spans="1:17">
      <c r="A255" s="9">
        <v>8</v>
      </c>
      <c r="B255" s="49"/>
      <c r="C255" s="10">
        <v>23</v>
      </c>
      <c r="D255" s="11">
        <v>28</v>
      </c>
      <c r="E255" s="11" t="s">
        <v>551</v>
      </c>
      <c r="F255" s="11" t="s">
        <v>413</v>
      </c>
      <c r="G255" s="11" t="s">
        <v>51</v>
      </c>
      <c r="H255" s="29" t="s">
        <v>292</v>
      </c>
      <c r="I255" s="29" t="s">
        <v>335</v>
      </c>
      <c r="J255" s="12" t="s">
        <v>552</v>
      </c>
      <c r="K255" s="13" t="s">
        <v>498</v>
      </c>
      <c r="M255" s="15">
        <v>6.7302083333333337E-3</v>
      </c>
      <c r="N255" s="15"/>
      <c r="O255" s="14">
        <v>19.5</v>
      </c>
      <c r="P255" s="14">
        <v>20</v>
      </c>
      <c r="Q255" s="20">
        <f>AVERAGE(O255:P255,O255)</f>
        <v>19.666666666666668</v>
      </c>
    </row>
    <row r="256" spans="1:17">
      <c r="A256" s="49"/>
      <c r="B256" s="49"/>
      <c r="C256" s="10"/>
      <c r="D256" s="11">
        <v>29</v>
      </c>
      <c r="E256" s="8" t="s">
        <v>188</v>
      </c>
      <c r="F256" s="8" t="s">
        <v>2087</v>
      </c>
      <c r="G256" s="8" t="s">
        <v>51</v>
      </c>
      <c r="J256" s="12" t="s">
        <v>2088</v>
      </c>
      <c r="K256" s="13" t="s">
        <v>498</v>
      </c>
      <c r="M256" s="19" t="s">
        <v>1995</v>
      </c>
      <c r="N256" s="19"/>
      <c r="Q256" s="20">
        <v>0</v>
      </c>
    </row>
    <row r="257" spans="1:17">
      <c r="A257" s="49"/>
      <c r="B257" s="49"/>
      <c r="C257" s="10"/>
      <c r="D257" s="11">
        <v>30</v>
      </c>
      <c r="E257" s="8" t="s">
        <v>2089</v>
      </c>
      <c r="F257" s="8" t="s">
        <v>2090</v>
      </c>
      <c r="G257" s="8" t="s">
        <v>15</v>
      </c>
      <c r="H257" s="26" t="s">
        <v>292</v>
      </c>
      <c r="I257" s="26" t="s">
        <v>335</v>
      </c>
      <c r="J257" s="12" t="s">
        <v>2091</v>
      </c>
      <c r="K257" s="13" t="s">
        <v>498</v>
      </c>
      <c r="M257" s="19" t="s">
        <v>1995</v>
      </c>
      <c r="N257" s="19"/>
      <c r="Q257" s="20">
        <v>0</v>
      </c>
    </row>
    <row r="258" spans="1:17">
      <c r="A258" s="49"/>
      <c r="B258" s="9">
        <v>15</v>
      </c>
      <c r="C258" s="10">
        <v>19</v>
      </c>
      <c r="D258" s="11">
        <v>31</v>
      </c>
      <c r="E258" s="11" t="s">
        <v>542</v>
      </c>
      <c r="F258" s="11" t="s">
        <v>47</v>
      </c>
      <c r="G258" s="11" t="s">
        <v>15</v>
      </c>
      <c r="H258" s="29"/>
      <c r="I258" s="29"/>
      <c r="J258" s="12" t="s">
        <v>543</v>
      </c>
      <c r="K258" s="13" t="s">
        <v>498</v>
      </c>
      <c r="M258" s="15">
        <v>6.6512731481481483E-3</v>
      </c>
      <c r="N258" s="15"/>
      <c r="O258" s="14">
        <v>16.5</v>
      </c>
      <c r="P258" s="14">
        <v>19</v>
      </c>
      <c r="Q258" s="20">
        <f>AVERAGE(O258:P258)</f>
        <v>17.75</v>
      </c>
    </row>
    <row r="259" spans="1:17">
      <c r="A259" s="49"/>
      <c r="B259" s="9">
        <v>2</v>
      </c>
      <c r="C259" s="10">
        <v>2</v>
      </c>
      <c r="D259" s="11">
        <v>32</v>
      </c>
      <c r="E259" s="8" t="s">
        <v>496</v>
      </c>
      <c r="F259" s="8" t="s">
        <v>366</v>
      </c>
      <c r="G259" s="8" t="s">
        <v>15</v>
      </c>
      <c r="H259" s="26" t="s">
        <v>292</v>
      </c>
      <c r="I259" s="26" t="s">
        <v>299</v>
      </c>
      <c r="J259" s="12" t="s">
        <v>497</v>
      </c>
      <c r="K259" s="13" t="s">
        <v>498</v>
      </c>
      <c r="M259" s="15">
        <v>5.655555555555556E-3</v>
      </c>
      <c r="N259" s="15"/>
      <c r="O259" s="14">
        <v>20</v>
      </c>
      <c r="P259" s="14">
        <v>20</v>
      </c>
      <c r="Q259" s="20">
        <f>AVERAGE(O259:P259,O259)</f>
        <v>20</v>
      </c>
    </row>
    <row r="260" spans="1:17">
      <c r="A260" s="9"/>
      <c r="B260" s="49"/>
      <c r="C260" s="10"/>
      <c r="D260" s="11">
        <v>33</v>
      </c>
      <c r="E260" s="8" t="s">
        <v>352</v>
      </c>
      <c r="F260" s="8" t="s">
        <v>2092</v>
      </c>
      <c r="G260" s="8" t="s">
        <v>51</v>
      </c>
      <c r="J260" s="12" t="s">
        <v>2093</v>
      </c>
      <c r="K260" s="13" t="s">
        <v>498</v>
      </c>
      <c r="M260" s="19" t="s">
        <v>1956</v>
      </c>
      <c r="N260" s="19"/>
      <c r="Q260" s="20" t="s">
        <v>1956</v>
      </c>
    </row>
    <row r="261" spans="1:17">
      <c r="A261" s="9"/>
      <c r="B261" s="49"/>
      <c r="C261" s="10"/>
      <c r="D261" s="11">
        <v>34</v>
      </c>
      <c r="E261" s="8" t="s">
        <v>2094</v>
      </c>
      <c r="F261" s="8" t="s">
        <v>2095</v>
      </c>
      <c r="G261" s="8" t="s">
        <v>51</v>
      </c>
      <c r="J261" s="12" t="s">
        <v>2096</v>
      </c>
      <c r="K261" s="13" t="s">
        <v>498</v>
      </c>
      <c r="M261" s="19" t="s">
        <v>1995</v>
      </c>
      <c r="N261" s="19"/>
      <c r="Q261" s="20">
        <v>0</v>
      </c>
    </row>
    <row r="262" spans="1:17">
      <c r="A262" s="9">
        <v>36</v>
      </c>
      <c r="B262" s="49"/>
      <c r="C262" s="10">
        <v>77</v>
      </c>
      <c r="D262" s="8">
        <v>35</v>
      </c>
      <c r="E262" s="8" t="s">
        <v>680</v>
      </c>
      <c r="F262" s="8" t="s">
        <v>681</v>
      </c>
      <c r="G262" s="8" t="s">
        <v>51</v>
      </c>
      <c r="J262" s="12" t="s">
        <v>682</v>
      </c>
      <c r="K262" s="13" t="s">
        <v>498</v>
      </c>
      <c r="M262" s="15">
        <v>1.0056597222222222E-2</v>
      </c>
      <c r="N262" s="15"/>
      <c r="O262" s="14">
        <v>11.5</v>
      </c>
      <c r="P262" s="14">
        <v>14.5</v>
      </c>
      <c r="Q262" s="20">
        <f>AVERAGE(O262:P262)</f>
        <v>13</v>
      </c>
    </row>
    <row r="263" spans="1:17">
      <c r="A263" s="9">
        <v>4</v>
      </c>
      <c r="B263" s="49"/>
      <c r="C263" s="10">
        <v>18</v>
      </c>
      <c r="D263" s="11">
        <v>36</v>
      </c>
      <c r="E263" s="8" t="s">
        <v>539</v>
      </c>
      <c r="F263" s="8" t="s">
        <v>540</v>
      </c>
      <c r="G263" s="8" t="s">
        <v>51</v>
      </c>
      <c r="H263" s="26" t="s">
        <v>292</v>
      </c>
      <c r="I263" s="26" t="s">
        <v>299</v>
      </c>
      <c r="J263" s="12" t="s">
        <v>541</v>
      </c>
      <c r="K263" s="13" t="s">
        <v>498</v>
      </c>
      <c r="M263" s="15">
        <v>6.4468750000000003E-3</v>
      </c>
      <c r="N263" s="15"/>
      <c r="O263" s="14">
        <v>20</v>
      </c>
      <c r="P263" s="14">
        <v>20</v>
      </c>
      <c r="Q263" s="20">
        <f>AVERAGE(O263:P263,O263)</f>
        <v>20</v>
      </c>
    </row>
    <row r="264" spans="1:17">
      <c r="A264" s="49"/>
      <c r="B264" s="49"/>
      <c r="C264" s="10"/>
      <c r="D264" s="8">
        <v>37</v>
      </c>
      <c r="E264" s="8" t="s">
        <v>2097</v>
      </c>
      <c r="F264" s="8" t="s">
        <v>2098</v>
      </c>
      <c r="G264" s="8" t="s">
        <v>15</v>
      </c>
      <c r="H264" s="26" t="s">
        <v>292</v>
      </c>
      <c r="I264" s="26" t="s">
        <v>486</v>
      </c>
      <c r="J264" s="12" t="s">
        <v>2099</v>
      </c>
      <c r="K264" s="13" t="s">
        <v>498</v>
      </c>
      <c r="M264" s="19" t="s">
        <v>1980</v>
      </c>
      <c r="N264" s="19"/>
      <c r="Q264" s="20" t="s">
        <v>1980</v>
      </c>
    </row>
    <row r="265" spans="1:17">
      <c r="A265" s="49"/>
      <c r="B265" s="9">
        <v>3</v>
      </c>
      <c r="C265" s="10">
        <v>3</v>
      </c>
      <c r="D265" s="11">
        <v>38</v>
      </c>
      <c r="E265" s="11" t="s">
        <v>499</v>
      </c>
      <c r="F265" s="11" t="s">
        <v>500</v>
      </c>
      <c r="G265" s="11" t="s">
        <v>15</v>
      </c>
      <c r="H265" s="29" t="s">
        <v>292</v>
      </c>
      <c r="I265" s="29" t="s">
        <v>299</v>
      </c>
      <c r="J265" s="12" t="s">
        <v>501</v>
      </c>
      <c r="K265" s="13" t="s">
        <v>498</v>
      </c>
      <c r="M265" s="15">
        <v>5.6759259259259254E-3</v>
      </c>
      <c r="N265" s="15"/>
      <c r="O265" s="14">
        <v>20</v>
      </c>
      <c r="P265" s="14">
        <v>20</v>
      </c>
      <c r="Q265" s="20">
        <f>AVERAGE(O265:P265,O265)</f>
        <v>20</v>
      </c>
    </row>
    <row r="266" spans="1:17">
      <c r="A266" s="9"/>
      <c r="B266" s="49"/>
      <c r="C266" s="10"/>
      <c r="D266" s="8">
        <v>39</v>
      </c>
      <c r="E266" s="8" t="s">
        <v>691</v>
      </c>
      <c r="F266" s="8" t="s">
        <v>2100</v>
      </c>
      <c r="G266" s="8" t="s">
        <v>51</v>
      </c>
      <c r="J266" s="27" t="s">
        <v>2101</v>
      </c>
      <c r="K266" s="13" t="s">
        <v>498</v>
      </c>
      <c r="M266" s="19" t="s">
        <v>2102</v>
      </c>
      <c r="N266" s="19"/>
      <c r="Q266" s="20" t="s">
        <v>1956</v>
      </c>
    </row>
    <row r="267" spans="1:17">
      <c r="A267" s="49"/>
      <c r="B267" s="9">
        <v>29</v>
      </c>
      <c r="C267" s="10">
        <v>42</v>
      </c>
      <c r="D267" s="11">
        <v>40</v>
      </c>
      <c r="E267" s="8" t="s">
        <v>599</v>
      </c>
      <c r="F267" s="8" t="s">
        <v>177</v>
      </c>
      <c r="G267" s="8" t="s">
        <v>15</v>
      </c>
      <c r="J267" s="12" t="s">
        <v>600</v>
      </c>
      <c r="K267" s="13" t="s">
        <v>498</v>
      </c>
      <c r="M267" s="15">
        <v>7.6923611111111116E-3</v>
      </c>
      <c r="N267" s="15"/>
      <c r="O267" s="14">
        <v>13.5</v>
      </c>
      <c r="P267" s="14">
        <v>17.5</v>
      </c>
      <c r="Q267" s="20">
        <f>AVERAGE(O267:P267)</f>
        <v>15.5</v>
      </c>
    </row>
    <row r="268" spans="1:17">
      <c r="A268" s="49"/>
      <c r="B268" s="9">
        <v>13</v>
      </c>
      <c r="C268" s="10">
        <v>15</v>
      </c>
      <c r="D268" s="11">
        <v>41</v>
      </c>
      <c r="E268" s="8" t="s">
        <v>533</v>
      </c>
      <c r="F268" s="8" t="s">
        <v>377</v>
      </c>
      <c r="G268" s="8" t="s">
        <v>15</v>
      </c>
      <c r="H268" s="26" t="s">
        <v>292</v>
      </c>
      <c r="I268" s="26" t="s">
        <v>293</v>
      </c>
      <c r="J268" s="12" t="s">
        <v>339</v>
      </c>
      <c r="K268" s="13" t="s">
        <v>498</v>
      </c>
      <c r="M268" s="15">
        <v>6.3822916666666672E-3</v>
      </c>
      <c r="N268" s="15"/>
      <c r="O268" s="14">
        <v>17.5</v>
      </c>
      <c r="P268" s="14">
        <v>19.5</v>
      </c>
      <c r="Q268" s="20">
        <f>AVERAGE(O268:P268,O268)</f>
        <v>18.166666666666668</v>
      </c>
    </row>
    <row r="269" spans="1:17">
      <c r="A269" s="49"/>
      <c r="B269" s="49"/>
      <c r="C269" s="10"/>
      <c r="D269" s="11">
        <v>42</v>
      </c>
      <c r="E269" s="11" t="s">
        <v>695</v>
      </c>
      <c r="F269" s="11" t="s">
        <v>115</v>
      </c>
      <c r="G269" s="11" t="s">
        <v>15</v>
      </c>
      <c r="H269" s="29" t="s">
        <v>292</v>
      </c>
      <c r="I269" s="29" t="s">
        <v>335</v>
      </c>
      <c r="J269" s="12" t="s">
        <v>2103</v>
      </c>
      <c r="K269" s="13" t="s">
        <v>498</v>
      </c>
      <c r="M269" s="19" t="s">
        <v>1955</v>
      </c>
      <c r="N269" s="19"/>
      <c r="Q269" s="20" t="s">
        <v>1956</v>
      </c>
    </row>
    <row r="270" spans="1:17">
      <c r="A270" s="49"/>
      <c r="B270" s="49"/>
      <c r="C270" s="10"/>
      <c r="D270" s="8">
        <v>43</v>
      </c>
      <c r="E270" s="8" t="s">
        <v>2104</v>
      </c>
      <c r="F270" s="8" t="s">
        <v>696</v>
      </c>
      <c r="G270" s="8" t="s">
        <v>15</v>
      </c>
      <c r="H270" s="26" t="s">
        <v>292</v>
      </c>
      <c r="I270" s="26" t="s">
        <v>335</v>
      </c>
      <c r="J270" s="12" t="s">
        <v>2105</v>
      </c>
      <c r="K270" s="13" t="s">
        <v>498</v>
      </c>
      <c r="M270" s="19" t="s">
        <v>2106</v>
      </c>
      <c r="N270" s="19"/>
      <c r="Q270" s="20" t="s">
        <v>1956</v>
      </c>
    </row>
    <row r="271" spans="1:17">
      <c r="A271" s="49"/>
      <c r="B271" s="9">
        <v>35</v>
      </c>
      <c r="C271" s="10">
        <v>62</v>
      </c>
      <c r="D271" s="11">
        <v>44</v>
      </c>
      <c r="E271" s="8" t="s">
        <v>646</v>
      </c>
      <c r="F271" s="8" t="s">
        <v>647</v>
      </c>
      <c r="G271" s="8" t="s">
        <v>15</v>
      </c>
      <c r="J271" s="12" t="s">
        <v>648</v>
      </c>
      <c r="K271" s="13" t="s">
        <v>498</v>
      </c>
      <c r="M271" s="15">
        <v>8.5880787037037037E-3</v>
      </c>
      <c r="N271" s="15"/>
      <c r="O271" s="14">
        <v>12</v>
      </c>
      <c r="P271" s="14">
        <v>16.5</v>
      </c>
      <c r="Q271" s="20">
        <f>AVERAGE(O271:P271)</f>
        <v>14.25</v>
      </c>
    </row>
    <row r="272" spans="1:17">
      <c r="A272" s="9"/>
      <c r="B272" s="49"/>
      <c r="C272" s="10"/>
      <c r="D272" s="11">
        <v>45</v>
      </c>
      <c r="E272" s="11" t="s">
        <v>690</v>
      </c>
      <c r="F272" s="11" t="s">
        <v>521</v>
      </c>
      <c r="G272" s="11" t="s">
        <v>51</v>
      </c>
      <c r="H272" s="29"/>
      <c r="I272" s="29"/>
      <c r="J272" s="12" t="s">
        <v>609</v>
      </c>
      <c r="K272" s="13" t="s">
        <v>498</v>
      </c>
      <c r="M272" s="19" t="s">
        <v>1985</v>
      </c>
      <c r="N272" s="19"/>
      <c r="Q272" s="20" t="s">
        <v>1956</v>
      </c>
    </row>
    <row r="273" spans="1:17">
      <c r="A273" s="49"/>
      <c r="B273" s="9">
        <v>7</v>
      </c>
      <c r="C273" s="10">
        <v>7</v>
      </c>
      <c r="D273" s="11">
        <v>46</v>
      </c>
      <c r="E273" s="8" t="s">
        <v>510</v>
      </c>
      <c r="F273" s="8" t="s">
        <v>511</v>
      </c>
      <c r="G273" s="8" t="s">
        <v>15</v>
      </c>
      <c r="H273" s="26" t="s">
        <v>292</v>
      </c>
      <c r="I273" s="26" t="s">
        <v>299</v>
      </c>
      <c r="J273" s="12" t="s">
        <v>512</v>
      </c>
      <c r="K273" s="13" t="s">
        <v>498</v>
      </c>
      <c r="M273" s="15">
        <v>6.071296296296296E-3</v>
      </c>
      <c r="N273" s="15"/>
      <c r="O273" s="14">
        <v>18.5</v>
      </c>
      <c r="P273" s="14">
        <v>20</v>
      </c>
      <c r="Q273" s="20">
        <f>AVERAGE(O273:P273,O273)</f>
        <v>19</v>
      </c>
    </row>
    <row r="274" spans="1:17">
      <c r="A274" s="9">
        <v>9</v>
      </c>
      <c r="B274" s="49"/>
      <c r="C274" s="10">
        <v>27</v>
      </c>
      <c r="D274" s="11">
        <v>47</v>
      </c>
      <c r="E274" s="11" t="s">
        <v>561</v>
      </c>
      <c r="F274" s="11" t="s">
        <v>562</v>
      </c>
      <c r="G274" s="11" t="s">
        <v>51</v>
      </c>
      <c r="H274" s="29" t="s">
        <v>292</v>
      </c>
      <c r="I274" s="29" t="s">
        <v>299</v>
      </c>
      <c r="J274" s="12" t="s">
        <v>563</v>
      </c>
      <c r="K274" s="13" t="s">
        <v>498</v>
      </c>
      <c r="M274" s="15">
        <v>7.0231481481481473E-3</v>
      </c>
      <c r="N274" s="15"/>
      <c r="O274" s="14">
        <v>18.5</v>
      </c>
      <c r="P274" s="14">
        <v>19.5</v>
      </c>
      <c r="Q274" s="20">
        <f>AVERAGE(O274:P274,O274)</f>
        <v>18.833333333333332</v>
      </c>
    </row>
    <row r="275" spans="1:17">
      <c r="A275" s="9">
        <v>5</v>
      </c>
      <c r="B275" s="49"/>
      <c r="C275" s="10">
        <v>20</v>
      </c>
      <c r="D275" s="8">
        <v>48</v>
      </c>
      <c r="E275" s="8" t="s">
        <v>544</v>
      </c>
      <c r="F275" s="8" t="s">
        <v>545</v>
      </c>
      <c r="G275" s="8" t="s">
        <v>51</v>
      </c>
      <c r="H275" s="26" t="s">
        <v>292</v>
      </c>
      <c r="I275" s="26" t="s">
        <v>299</v>
      </c>
      <c r="J275" s="27" t="s">
        <v>546</v>
      </c>
      <c r="K275" s="13" t="s">
        <v>498</v>
      </c>
      <c r="M275" s="15">
        <v>6.6586805555555557E-3</v>
      </c>
      <c r="N275" s="15"/>
      <c r="O275" s="14">
        <v>19.5</v>
      </c>
      <c r="P275" s="14">
        <v>20</v>
      </c>
      <c r="Q275" s="20">
        <f>AVERAGE(O275:P275,O275)</f>
        <v>19.666666666666668</v>
      </c>
    </row>
    <row r="276" spans="1:17">
      <c r="A276" s="49"/>
      <c r="B276" s="9">
        <v>24</v>
      </c>
      <c r="C276" s="10">
        <v>35</v>
      </c>
      <c r="D276" s="8">
        <v>49</v>
      </c>
      <c r="E276" s="8" t="s">
        <v>491</v>
      </c>
      <c r="F276" s="8" t="s">
        <v>581</v>
      </c>
      <c r="G276" s="8" t="s">
        <v>15</v>
      </c>
      <c r="J276" s="27" t="s">
        <v>582</v>
      </c>
      <c r="K276" s="13" t="s">
        <v>507</v>
      </c>
      <c r="M276" s="15">
        <v>7.267824074074075E-3</v>
      </c>
      <c r="N276" s="15"/>
      <c r="O276" s="14">
        <v>15</v>
      </c>
      <c r="P276" s="14">
        <v>18.5</v>
      </c>
      <c r="Q276" s="20">
        <f>AVERAGE(O276:P276)</f>
        <v>16.75</v>
      </c>
    </row>
    <row r="277" spans="1:17">
      <c r="A277" s="9">
        <v>19</v>
      </c>
      <c r="B277" s="49"/>
      <c r="C277" s="10">
        <v>49</v>
      </c>
      <c r="D277" s="11">
        <v>50</v>
      </c>
      <c r="E277" s="11" t="s">
        <v>615</v>
      </c>
      <c r="F277" s="11" t="s">
        <v>616</v>
      </c>
      <c r="G277" s="11" t="s">
        <v>51</v>
      </c>
      <c r="H277" s="29"/>
      <c r="I277" s="29"/>
      <c r="J277" s="12" t="s">
        <v>617</v>
      </c>
      <c r="K277" s="13" t="s">
        <v>507</v>
      </c>
      <c r="M277" s="15">
        <v>8.0252314814814821E-3</v>
      </c>
      <c r="N277" s="15"/>
      <c r="O277" s="14">
        <v>16</v>
      </c>
      <c r="P277" s="14">
        <v>18</v>
      </c>
      <c r="Q277" s="20">
        <f>AVERAGE(O277:P277)</f>
        <v>17</v>
      </c>
    </row>
    <row r="278" spans="1:17">
      <c r="A278" s="49"/>
      <c r="B278" s="9">
        <v>37</v>
      </c>
      <c r="C278" s="10">
        <v>70</v>
      </c>
      <c r="D278" s="11">
        <v>51</v>
      </c>
      <c r="E278" s="8" t="s">
        <v>662</v>
      </c>
      <c r="F278" s="8" t="s">
        <v>663</v>
      </c>
      <c r="G278" s="8" t="s">
        <v>15</v>
      </c>
      <c r="J278" s="12" t="s">
        <v>664</v>
      </c>
      <c r="K278" s="13" t="s">
        <v>507</v>
      </c>
      <c r="M278" s="15">
        <v>8.9410879629629632E-3</v>
      </c>
      <c r="N278" s="15"/>
      <c r="O278" s="14">
        <v>11</v>
      </c>
      <c r="P278" s="14">
        <v>16</v>
      </c>
      <c r="Q278" s="20">
        <f>AVERAGE(O278:P278)</f>
        <v>13.5</v>
      </c>
    </row>
    <row r="279" spans="1:17">
      <c r="A279" s="49"/>
      <c r="B279" s="9">
        <v>20</v>
      </c>
      <c r="C279" s="10">
        <v>29</v>
      </c>
      <c r="D279" s="8">
        <v>52</v>
      </c>
      <c r="E279" s="8" t="s">
        <v>566</v>
      </c>
      <c r="F279" s="8" t="s">
        <v>120</v>
      </c>
      <c r="G279" s="8" t="s">
        <v>15</v>
      </c>
      <c r="J279" s="12" t="s">
        <v>567</v>
      </c>
      <c r="K279" s="13" t="s">
        <v>507</v>
      </c>
      <c r="M279" s="15">
        <v>7.0372685185185182E-3</v>
      </c>
      <c r="N279" s="15"/>
      <c r="O279" s="14">
        <v>16</v>
      </c>
      <c r="P279" s="14">
        <v>18.5</v>
      </c>
      <c r="Q279" s="20">
        <f>AVERAGE(O279:P279)</f>
        <v>17.25</v>
      </c>
    </row>
    <row r="280" spans="1:17" ht="12.75" customHeight="1">
      <c r="A280" s="9">
        <v>28</v>
      </c>
      <c r="B280" s="49"/>
      <c r="C280" s="10">
        <v>63</v>
      </c>
      <c r="D280" s="11">
        <v>53</v>
      </c>
      <c r="E280" s="8" t="s">
        <v>229</v>
      </c>
      <c r="F280" s="8" t="s">
        <v>649</v>
      </c>
      <c r="G280" s="8" t="s">
        <v>51</v>
      </c>
      <c r="H280" s="26" t="s">
        <v>292</v>
      </c>
      <c r="I280" s="26" t="s">
        <v>322</v>
      </c>
      <c r="J280" s="12" t="s">
        <v>650</v>
      </c>
      <c r="K280" s="13" t="s">
        <v>507</v>
      </c>
      <c r="M280" s="15">
        <v>8.5940972222222235E-3</v>
      </c>
      <c r="N280" s="15"/>
      <c r="O280" s="14">
        <v>14.5</v>
      </c>
      <c r="P280" s="14">
        <v>17</v>
      </c>
      <c r="Q280" s="20">
        <f>AVERAGE(O280:P280,O280)</f>
        <v>15.333333333333334</v>
      </c>
    </row>
    <row r="281" spans="1:17" ht="12.75" customHeight="1">
      <c r="A281" s="9">
        <v>22</v>
      </c>
      <c r="B281" s="49"/>
      <c r="C281" s="10">
        <v>54</v>
      </c>
      <c r="D281" s="11">
        <v>54</v>
      </c>
      <c r="E281" s="8" t="s">
        <v>627</v>
      </c>
      <c r="F281" s="8" t="s">
        <v>628</v>
      </c>
      <c r="G281" s="8" t="s">
        <v>51</v>
      </c>
      <c r="J281" s="12" t="s">
        <v>555</v>
      </c>
      <c r="K281" s="13" t="s">
        <v>507</v>
      </c>
      <c r="M281" s="15">
        <v>8.1357638888888886E-3</v>
      </c>
      <c r="N281" s="15"/>
      <c r="O281" s="14">
        <v>15.5</v>
      </c>
      <c r="P281" s="14">
        <v>18</v>
      </c>
      <c r="Q281" s="20">
        <f>AVERAGE(O281:P281)</f>
        <v>16.75</v>
      </c>
    </row>
    <row r="282" spans="1:17" ht="12.75" customHeight="1">
      <c r="A282" s="49"/>
      <c r="B282" s="9">
        <v>26</v>
      </c>
      <c r="C282" s="10">
        <v>38</v>
      </c>
      <c r="D282" s="8">
        <v>55</v>
      </c>
      <c r="E282" s="8" t="s">
        <v>588</v>
      </c>
      <c r="F282" s="8" t="s">
        <v>589</v>
      </c>
      <c r="G282" s="8" t="s">
        <v>15</v>
      </c>
      <c r="J282" s="12" t="s">
        <v>590</v>
      </c>
      <c r="K282" s="13" t="s">
        <v>507</v>
      </c>
      <c r="M282" s="15">
        <v>7.4534722222222224E-3</v>
      </c>
      <c r="N282" s="15"/>
      <c r="O282" s="14">
        <v>14.5</v>
      </c>
      <c r="P282" s="14">
        <v>18</v>
      </c>
      <c r="Q282" s="20">
        <f>AVERAGE(O282:P282)</f>
        <v>16.25</v>
      </c>
    </row>
    <row r="283" spans="1:17" ht="12.75" customHeight="1">
      <c r="A283" s="49"/>
      <c r="B283" s="9">
        <v>5</v>
      </c>
      <c r="C283" s="10">
        <v>5</v>
      </c>
      <c r="D283" s="11">
        <v>56</v>
      </c>
      <c r="E283" s="8" t="s">
        <v>505</v>
      </c>
      <c r="F283" s="8" t="s">
        <v>220</v>
      </c>
      <c r="G283" s="8" t="s">
        <v>15</v>
      </c>
      <c r="H283" s="26" t="s">
        <v>292</v>
      </c>
      <c r="I283" s="26" t="s">
        <v>322</v>
      </c>
      <c r="J283" s="12" t="s">
        <v>506</v>
      </c>
      <c r="K283" s="13" t="s">
        <v>507</v>
      </c>
      <c r="M283" s="15">
        <v>6.0100694444444455E-3</v>
      </c>
      <c r="N283" s="15"/>
      <c r="O283" s="14">
        <v>19</v>
      </c>
      <c r="P283" s="14">
        <v>20</v>
      </c>
      <c r="Q283" s="20">
        <f>AVERAGE(O283:P283,O283)</f>
        <v>19.333333333333332</v>
      </c>
    </row>
    <row r="284" spans="1:17" ht="12.75" customHeight="1">
      <c r="A284" s="9">
        <v>1</v>
      </c>
      <c r="B284" s="49"/>
      <c r="C284" s="10">
        <v>11</v>
      </c>
      <c r="D284" s="11">
        <v>57</v>
      </c>
      <c r="E284" s="8" t="s">
        <v>520</v>
      </c>
      <c r="F284" s="8" t="s">
        <v>521</v>
      </c>
      <c r="G284" s="8" t="s">
        <v>51</v>
      </c>
      <c r="J284" s="12" t="s">
        <v>522</v>
      </c>
      <c r="K284" s="13" t="s">
        <v>507</v>
      </c>
      <c r="M284" s="15">
        <v>6.162962962962963E-3</v>
      </c>
      <c r="N284" s="15"/>
      <c r="O284" s="14">
        <v>20</v>
      </c>
      <c r="P284" s="14">
        <v>20</v>
      </c>
      <c r="Q284" s="20">
        <f>AVERAGE(O284:P284)</f>
        <v>20</v>
      </c>
    </row>
    <row r="285" spans="1:17" ht="12.75" customHeight="1">
      <c r="A285" s="49"/>
      <c r="B285" s="9">
        <v>10</v>
      </c>
      <c r="C285" s="10">
        <v>10</v>
      </c>
      <c r="D285" s="11">
        <v>58</v>
      </c>
      <c r="E285" s="8" t="s">
        <v>517</v>
      </c>
      <c r="F285" s="8" t="s">
        <v>285</v>
      </c>
      <c r="G285" s="8" t="s">
        <v>15</v>
      </c>
      <c r="H285" s="26" t="s">
        <v>292</v>
      </c>
      <c r="I285" s="26" t="s">
        <v>518</v>
      </c>
      <c r="J285" s="12" t="s">
        <v>519</v>
      </c>
      <c r="K285" s="13" t="s">
        <v>507</v>
      </c>
      <c r="M285" s="15">
        <v>6.1390046296296297E-3</v>
      </c>
      <c r="N285" s="15"/>
      <c r="O285" s="14">
        <v>18.5</v>
      </c>
      <c r="P285" s="14">
        <v>20</v>
      </c>
      <c r="Q285" s="20">
        <f>AVERAGE(O285:P285,O285)</f>
        <v>19</v>
      </c>
    </row>
    <row r="286" spans="1:17">
      <c r="A286" s="49"/>
      <c r="B286" s="9">
        <v>9</v>
      </c>
      <c r="C286" s="10">
        <v>9</v>
      </c>
      <c r="D286" s="11">
        <v>59</v>
      </c>
      <c r="E286" s="8" t="s">
        <v>159</v>
      </c>
      <c r="F286" s="8" t="s">
        <v>515</v>
      </c>
      <c r="G286" s="8" t="s">
        <v>15</v>
      </c>
      <c r="H286" s="26" t="s">
        <v>292</v>
      </c>
      <c r="I286" s="26" t="s">
        <v>322</v>
      </c>
      <c r="J286" s="12" t="s">
        <v>516</v>
      </c>
      <c r="K286" s="13" t="s">
        <v>507</v>
      </c>
      <c r="M286" s="15">
        <v>6.1260416666666677E-3</v>
      </c>
      <c r="N286" s="15"/>
      <c r="O286" s="14">
        <v>18.5</v>
      </c>
      <c r="P286" s="14">
        <v>20</v>
      </c>
      <c r="Q286" s="20">
        <f>AVERAGE(O286:P286,O286)</f>
        <v>19</v>
      </c>
    </row>
    <row r="287" spans="1:17">
      <c r="A287" s="9">
        <v>27</v>
      </c>
      <c r="B287" s="49"/>
      <c r="C287" s="10">
        <v>61</v>
      </c>
      <c r="D287" s="11">
        <v>60</v>
      </c>
      <c r="E287" s="8" t="s">
        <v>644</v>
      </c>
      <c r="F287" s="8" t="s">
        <v>156</v>
      </c>
      <c r="G287" s="8" t="s">
        <v>51</v>
      </c>
      <c r="J287" s="12" t="s">
        <v>645</v>
      </c>
      <c r="K287" s="13" t="s">
        <v>507</v>
      </c>
      <c r="M287" s="15">
        <v>8.5762731481481471E-3</v>
      </c>
      <c r="N287" s="15"/>
      <c r="O287" s="14">
        <v>14.5</v>
      </c>
      <c r="P287" s="14">
        <v>17</v>
      </c>
      <c r="Q287" s="20">
        <f>AVERAGE(O287:P287)</f>
        <v>15.75</v>
      </c>
    </row>
    <row r="288" spans="1:17">
      <c r="A288" s="49"/>
      <c r="B288" s="9">
        <v>23</v>
      </c>
      <c r="C288" s="10">
        <v>34</v>
      </c>
      <c r="D288" s="8">
        <v>61</v>
      </c>
      <c r="E288" s="8" t="s">
        <v>578</v>
      </c>
      <c r="F288" s="8" t="s">
        <v>579</v>
      </c>
      <c r="G288" s="8" t="s">
        <v>15</v>
      </c>
      <c r="H288" s="26" t="s">
        <v>292</v>
      </c>
      <c r="I288" s="26" t="s">
        <v>518</v>
      </c>
      <c r="J288" s="12" t="s">
        <v>580</v>
      </c>
      <c r="K288" s="13" t="s">
        <v>507</v>
      </c>
      <c r="M288" s="15">
        <v>7.2552083333333331E-3</v>
      </c>
      <c r="N288" s="15"/>
      <c r="O288" s="14">
        <v>15</v>
      </c>
      <c r="P288" s="14">
        <v>18.5</v>
      </c>
      <c r="Q288" s="20">
        <f>AVERAGE(O288:P288,O288)</f>
        <v>16.166666666666668</v>
      </c>
    </row>
    <row r="289" spans="1:17">
      <c r="A289" s="9">
        <v>3</v>
      </c>
      <c r="B289" s="49"/>
      <c r="C289" s="10">
        <v>16</v>
      </c>
      <c r="D289" s="8">
        <v>62</v>
      </c>
      <c r="E289" s="8" t="s">
        <v>534</v>
      </c>
      <c r="F289" s="8" t="s">
        <v>128</v>
      </c>
      <c r="G289" s="8" t="s">
        <v>51</v>
      </c>
      <c r="H289" s="26" t="s">
        <v>292</v>
      </c>
      <c r="I289" s="26" t="s">
        <v>322</v>
      </c>
      <c r="J289" s="12" t="s">
        <v>535</v>
      </c>
      <c r="K289" s="13" t="s">
        <v>507</v>
      </c>
      <c r="M289" s="15">
        <v>6.4221064814814809E-3</v>
      </c>
      <c r="N289" s="15"/>
      <c r="O289" s="14">
        <v>20</v>
      </c>
      <c r="P289" s="14">
        <v>20</v>
      </c>
      <c r="Q289" s="20">
        <f>AVERAGE(O289:P289,O289)</f>
        <v>20</v>
      </c>
    </row>
    <row r="290" spans="1:17" ht="12.75" customHeight="1">
      <c r="A290" s="49"/>
      <c r="B290" s="9">
        <v>6</v>
      </c>
      <c r="C290" s="10">
        <v>6</v>
      </c>
      <c r="D290" s="11">
        <v>63</v>
      </c>
      <c r="E290" s="8" t="s">
        <v>63</v>
      </c>
      <c r="F290" s="8" t="s">
        <v>508</v>
      </c>
      <c r="G290" s="8" t="s">
        <v>15</v>
      </c>
      <c r="H290" s="26" t="s">
        <v>292</v>
      </c>
      <c r="I290" s="26" t="s">
        <v>322</v>
      </c>
      <c r="J290" s="12" t="s">
        <v>509</v>
      </c>
      <c r="K290" s="13" t="s">
        <v>507</v>
      </c>
      <c r="M290" s="15">
        <v>6.0262731481481487E-3</v>
      </c>
      <c r="N290" s="15"/>
      <c r="O290" s="14">
        <v>19</v>
      </c>
      <c r="P290" s="14">
        <v>20</v>
      </c>
      <c r="Q290" s="20">
        <f>AVERAGE(O290:P290,O290)</f>
        <v>19.333333333333332</v>
      </c>
    </row>
    <row r="291" spans="1:17" ht="12.75" customHeight="1">
      <c r="A291" s="9">
        <v>12</v>
      </c>
      <c r="B291" s="49"/>
      <c r="C291" s="10">
        <v>37</v>
      </c>
      <c r="D291" s="11">
        <v>64</v>
      </c>
      <c r="E291" s="11" t="s">
        <v>585</v>
      </c>
      <c r="F291" s="11" t="s">
        <v>586</v>
      </c>
      <c r="G291" s="11" t="s">
        <v>51</v>
      </c>
      <c r="H291" s="29" t="s">
        <v>292</v>
      </c>
      <c r="I291" s="29" t="s">
        <v>322</v>
      </c>
      <c r="J291" s="27" t="s">
        <v>587</v>
      </c>
      <c r="K291" s="13" t="s">
        <v>507</v>
      </c>
      <c r="M291" s="15">
        <v>7.4133101851851851E-3</v>
      </c>
      <c r="N291" s="15"/>
      <c r="O291" s="14">
        <v>17.5</v>
      </c>
      <c r="P291" s="14">
        <v>19</v>
      </c>
      <c r="Q291" s="20">
        <f>AVERAGE(O291:P291,O291)</f>
        <v>18</v>
      </c>
    </row>
    <row r="292" spans="1:17" ht="12.75" customHeight="1">
      <c r="A292" s="9">
        <v>30</v>
      </c>
      <c r="B292" s="49"/>
      <c r="C292" s="10">
        <v>66</v>
      </c>
      <c r="D292" s="8">
        <v>65</v>
      </c>
      <c r="E292" s="8" t="s">
        <v>655</v>
      </c>
      <c r="F292" s="8" t="s">
        <v>656</v>
      </c>
      <c r="G292" s="8" t="s">
        <v>51</v>
      </c>
      <c r="J292" s="12" t="s">
        <v>657</v>
      </c>
      <c r="K292" s="13" t="s">
        <v>507</v>
      </c>
      <c r="M292" s="15">
        <v>8.6781250000000001E-3</v>
      </c>
      <c r="N292" s="15"/>
      <c r="O292" s="14">
        <v>14</v>
      </c>
      <c r="P292" s="14">
        <v>17</v>
      </c>
      <c r="Q292" s="20">
        <f>AVERAGE(O292:P292)</f>
        <v>15.5</v>
      </c>
    </row>
    <row r="293" spans="1:17" ht="12.75" customHeight="1">
      <c r="A293" s="9">
        <v>29</v>
      </c>
      <c r="B293" s="49"/>
      <c r="C293" s="10">
        <v>64</v>
      </c>
      <c r="D293" s="11">
        <v>66</v>
      </c>
      <c r="E293" s="8" t="s">
        <v>596</v>
      </c>
      <c r="F293" s="8" t="s">
        <v>521</v>
      </c>
      <c r="G293" s="8" t="s">
        <v>51</v>
      </c>
      <c r="J293" s="27" t="s">
        <v>651</v>
      </c>
      <c r="K293" s="13" t="s">
        <v>507</v>
      </c>
      <c r="M293" s="15">
        <v>8.5980324074074067E-3</v>
      </c>
      <c r="N293" s="15"/>
      <c r="O293" s="14">
        <v>14.5</v>
      </c>
      <c r="P293" s="14">
        <v>17</v>
      </c>
      <c r="Q293" s="20">
        <f>AVERAGE(O293:P293)</f>
        <v>15.75</v>
      </c>
    </row>
    <row r="294" spans="1:17" ht="12.75" customHeight="1">
      <c r="A294" s="49"/>
      <c r="B294" s="9">
        <v>28</v>
      </c>
      <c r="C294" s="10">
        <v>41</v>
      </c>
      <c r="D294" s="11">
        <v>67</v>
      </c>
      <c r="E294" s="8" t="s">
        <v>596</v>
      </c>
      <c r="F294" s="8" t="s">
        <v>597</v>
      </c>
      <c r="G294" s="8" t="s">
        <v>15</v>
      </c>
      <c r="J294" s="12" t="s">
        <v>598</v>
      </c>
      <c r="K294" s="13" t="s">
        <v>507</v>
      </c>
      <c r="M294" s="18">
        <v>7.689004629629629E-3</v>
      </c>
      <c r="O294" s="14">
        <v>14</v>
      </c>
      <c r="P294" s="14">
        <v>17.5</v>
      </c>
      <c r="Q294" s="20">
        <f>AVERAGE(O294:P294)</f>
        <v>15.75</v>
      </c>
    </row>
    <row r="295" spans="1:17" ht="12.75" customHeight="1">
      <c r="A295" s="9">
        <v>20</v>
      </c>
      <c r="B295" s="49"/>
      <c r="C295" s="10">
        <v>50</v>
      </c>
      <c r="D295" s="11">
        <v>68</v>
      </c>
      <c r="E295" s="8" t="s">
        <v>618</v>
      </c>
      <c r="F295" s="8" t="s">
        <v>619</v>
      </c>
      <c r="G295" s="8" t="s">
        <v>51</v>
      </c>
      <c r="J295" s="12" t="s">
        <v>620</v>
      </c>
      <c r="K295" s="13" t="s">
        <v>507</v>
      </c>
      <c r="M295" s="15">
        <v>8.0428240740740738E-3</v>
      </c>
      <c r="N295" s="15"/>
      <c r="O295" s="14">
        <v>15.5</v>
      </c>
      <c r="P295" s="14">
        <v>18</v>
      </c>
      <c r="Q295" s="20">
        <f>AVERAGE(O295:P295)</f>
        <v>16.75</v>
      </c>
    </row>
    <row r="296" spans="1:17" ht="12.75" customHeight="1">
      <c r="A296" s="49"/>
      <c r="B296" s="9">
        <v>12</v>
      </c>
      <c r="C296" s="10">
        <v>14</v>
      </c>
      <c r="D296" s="11">
        <v>69</v>
      </c>
      <c r="E296" s="8" t="s">
        <v>530</v>
      </c>
      <c r="F296" s="8" t="s">
        <v>531</v>
      </c>
      <c r="G296" s="8" t="s">
        <v>15</v>
      </c>
      <c r="H296" s="26" t="s">
        <v>292</v>
      </c>
      <c r="I296" s="26" t="s">
        <v>518</v>
      </c>
      <c r="J296" s="12" t="s">
        <v>532</v>
      </c>
      <c r="K296" s="13" t="s">
        <v>507</v>
      </c>
      <c r="M296" s="15">
        <v>6.377546296296297E-3</v>
      </c>
      <c r="N296" s="15"/>
      <c r="O296" s="14">
        <v>17.5</v>
      </c>
      <c r="P296" s="14">
        <v>19.5</v>
      </c>
      <c r="Q296" s="20">
        <f>AVERAGE(O296:P296,O296)</f>
        <v>18.166666666666668</v>
      </c>
    </row>
    <row r="297" spans="1:17" ht="12.75" customHeight="1">
      <c r="A297" s="49"/>
      <c r="B297" s="9">
        <v>42</v>
      </c>
      <c r="C297" s="10">
        <v>80</v>
      </c>
      <c r="D297" s="8">
        <v>70</v>
      </c>
      <c r="E297" s="8" t="s">
        <v>689</v>
      </c>
      <c r="F297" s="8" t="s">
        <v>321</v>
      </c>
      <c r="G297" s="8" t="s">
        <v>15</v>
      </c>
      <c r="H297" s="26" t="s">
        <v>430</v>
      </c>
      <c r="J297" s="12" t="s">
        <v>557</v>
      </c>
      <c r="K297" s="13" t="s">
        <v>507</v>
      </c>
      <c r="M297" s="15">
        <v>1.0796296296296297E-2</v>
      </c>
      <c r="N297" s="15"/>
      <c r="O297" s="14">
        <v>9</v>
      </c>
      <c r="P297" s="14">
        <v>13</v>
      </c>
      <c r="Q297" s="20">
        <f>AVERAGE(O297:P297,P297)</f>
        <v>11.666666666666666</v>
      </c>
    </row>
    <row r="298" spans="1:17" ht="12.75" customHeight="1">
      <c r="A298" s="49"/>
      <c r="B298" s="9">
        <v>25</v>
      </c>
      <c r="C298" s="10">
        <v>36</v>
      </c>
      <c r="D298" s="11">
        <v>71</v>
      </c>
      <c r="E298" s="8" t="s">
        <v>583</v>
      </c>
      <c r="F298" s="8" t="s">
        <v>298</v>
      </c>
      <c r="G298" s="8" t="s">
        <v>15</v>
      </c>
      <c r="H298" s="26" t="s">
        <v>292</v>
      </c>
      <c r="I298" s="26" t="s">
        <v>518</v>
      </c>
      <c r="J298" s="12" t="s">
        <v>584</v>
      </c>
      <c r="K298" s="13" t="s">
        <v>507</v>
      </c>
      <c r="M298" s="15">
        <v>7.3885416666666674E-3</v>
      </c>
      <c r="N298" s="15"/>
      <c r="O298" s="14">
        <v>14.5</v>
      </c>
      <c r="P298" s="14">
        <v>18</v>
      </c>
      <c r="Q298" s="20">
        <f>AVERAGE(O298:P298,O298)</f>
        <v>15.666666666666666</v>
      </c>
    </row>
    <row r="299" spans="1:17" ht="12.75" customHeight="1">
      <c r="A299" s="49"/>
      <c r="B299" s="9">
        <v>21</v>
      </c>
      <c r="C299" s="10">
        <v>31</v>
      </c>
      <c r="D299" s="11">
        <v>72</v>
      </c>
      <c r="E299" s="8" t="s">
        <v>570</v>
      </c>
      <c r="F299" s="8" t="s">
        <v>571</v>
      </c>
      <c r="G299" s="8" t="s">
        <v>15</v>
      </c>
      <c r="H299" s="26" t="s">
        <v>292</v>
      </c>
      <c r="I299" s="26" t="s">
        <v>518</v>
      </c>
      <c r="J299" s="12" t="s">
        <v>572</v>
      </c>
      <c r="K299" s="13" t="s">
        <v>507</v>
      </c>
      <c r="M299" s="15">
        <v>7.156597222222223E-3</v>
      </c>
      <c r="N299" s="15"/>
      <c r="O299" s="14">
        <v>15</v>
      </c>
      <c r="P299" s="14">
        <v>18.5</v>
      </c>
      <c r="Q299" s="20">
        <f>AVERAGE(O299:P299,O299)</f>
        <v>16.166666666666668</v>
      </c>
    </row>
    <row r="300" spans="1:17" ht="12.75" customHeight="1">
      <c r="A300" s="9">
        <v>35</v>
      </c>
      <c r="B300" s="49"/>
      <c r="C300" s="10">
        <v>76</v>
      </c>
      <c r="D300" s="8">
        <v>73</v>
      </c>
      <c r="E300" s="8" t="s">
        <v>677</v>
      </c>
      <c r="F300" s="8" t="s">
        <v>678</v>
      </c>
      <c r="G300" s="8" t="s">
        <v>51</v>
      </c>
      <c r="J300" s="27" t="s">
        <v>679</v>
      </c>
      <c r="K300" s="13" t="s">
        <v>507</v>
      </c>
      <c r="M300" s="15">
        <v>1.0030902777777777E-2</v>
      </c>
      <c r="N300" s="15"/>
      <c r="O300" s="14">
        <v>11.5</v>
      </c>
      <c r="P300" s="14">
        <v>15</v>
      </c>
      <c r="Q300" s="20">
        <f>AVERAGE(O300:P300)</f>
        <v>13.25</v>
      </c>
    </row>
    <row r="301" spans="1:17" ht="12.75" customHeight="1">
      <c r="A301" s="9">
        <v>6</v>
      </c>
      <c r="B301" s="49"/>
      <c r="C301" s="10">
        <v>21</v>
      </c>
      <c r="D301" s="11">
        <v>74</v>
      </c>
      <c r="E301" s="8" t="s">
        <v>547</v>
      </c>
      <c r="F301" s="8" t="s">
        <v>344</v>
      </c>
      <c r="G301" s="8" t="s">
        <v>51</v>
      </c>
      <c r="J301" s="12" t="s">
        <v>375</v>
      </c>
      <c r="K301" s="13" t="s">
        <v>526</v>
      </c>
      <c r="M301" s="15">
        <v>6.6899305555555557E-3</v>
      </c>
      <c r="N301" s="15"/>
      <c r="O301" s="14">
        <v>19.5</v>
      </c>
      <c r="P301" s="14">
        <v>20</v>
      </c>
      <c r="Q301" s="20">
        <f>AVERAGE(O301:P301)</f>
        <v>19.75</v>
      </c>
    </row>
    <row r="302" spans="1:17" ht="12.75" customHeight="1">
      <c r="A302" s="49"/>
      <c r="B302" s="9">
        <v>41</v>
      </c>
      <c r="C302" s="10">
        <v>74</v>
      </c>
      <c r="D302" s="11">
        <v>75</v>
      </c>
      <c r="E302" s="8" t="s">
        <v>672</v>
      </c>
      <c r="F302" s="8" t="s">
        <v>673</v>
      </c>
      <c r="G302" s="8" t="s">
        <v>15</v>
      </c>
      <c r="H302" s="26" t="s">
        <v>430</v>
      </c>
      <c r="J302" s="12" t="s">
        <v>600</v>
      </c>
      <c r="K302" s="13" t="s">
        <v>526</v>
      </c>
      <c r="M302" s="15">
        <v>9.4739583333333325E-3</v>
      </c>
      <c r="N302" s="15"/>
      <c r="O302" s="14">
        <v>10.5</v>
      </c>
      <c r="P302" s="14">
        <v>15</v>
      </c>
      <c r="Q302" s="20">
        <f>AVERAGE(O302:P302,P302)</f>
        <v>13.5</v>
      </c>
    </row>
    <row r="303" spans="1:17" ht="12.75" customHeight="1">
      <c r="A303" s="9">
        <v>23</v>
      </c>
      <c r="B303" s="49"/>
      <c r="C303" s="10">
        <v>57</v>
      </c>
      <c r="D303" s="11">
        <v>76</v>
      </c>
      <c r="E303" s="8" t="s">
        <v>634</v>
      </c>
      <c r="F303" s="8" t="s">
        <v>635</v>
      </c>
      <c r="G303" s="8" t="s">
        <v>51</v>
      </c>
      <c r="J303" s="12" t="s">
        <v>636</v>
      </c>
      <c r="K303" s="13" t="s">
        <v>526</v>
      </c>
      <c r="M303" s="15">
        <v>8.4026620370370366E-3</v>
      </c>
      <c r="N303" s="15"/>
      <c r="O303" s="14">
        <v>15</v>
      </c>
      <c r="P303" s="14">
        <v>17.5</v>
      </c>
      <c r="Q303" s="20">
        <f>AVERAGE(O303:P303)</f>
        <v>16.25</v>
      </c>
    </row>
    <row r="304" spans="1:17" ht="12.75" customHeight="1">
      <c r="A304" s="49"/>
      <c r="B304" s="9">
        <v>11</v>
      </c>
      <c r="C304" s="10">
        <v>12</v>
      </c>
      <c r="D304" s="11">
        <v>77</v>
      </c>
      <c r="E304" s="8" t="s">
        <v>523</v>
      </c>
      <c r="F304" s="8" t="s">
        <v>524</v>
      </c>
      <c r="G304" s="8" t="s">
        <v>15</v>
      </c>
      <c r="J304" s="12" t="s">
        <v>525</v>
      </c>
      <c r="K304" s="13" t="s">
        <v>526</v>
      </c>
      <c r="M304" s="15">
        <v>6.2483796296296306E-3</v>
      </c>
      <c r="N304" s="15"/>
      <c r="O304" s="14">
        <v>18</v>
      </c>
      <c r="P304" s="14">
        <v>20</v>
      </c>
      <c r="Q304" s="20">
        <f>AVERAGE(O304:P304)</f>
        <v>19</v>
      </c>
    </row>
    <row r="305" spans="1:17" ht="12.75" customHeight="1">
      <c r="A305" s="9">
        <v>38</v>
      </c>
      <c r="B305" s="49"/>
      <c r="C305" s="10">
        <v>79</v>
      </c>
      <c r="D305" s="11">
        <v>78</v>
      </c>
      <c r="E305" s="8" t="s">
        <v>686</v>
      </c>
      <c r="F305" s="8" t="s">
        <v>687</v>
      </c>
      <c r="G305" s="8" t="s">
        <v>51</v>
      </c>
      <c r="J305" s="12" t="s">
        <v>688</v>
      </c>
      <c r="K305" s="13" t="s">
        <v>526</v>
      </c>
      <c r="M305" s="15">
        <v>1.0658217592592592E-2</v>
      </c>
      <c r="N305" s="15"/>
      <c r="O305" s="14">
        <v>10.5</v>
      </c>
      <c r="P305" s="14">
        <v>13.5</v>
      </c>
      <c r="Q305" s="20">
        <f>AVERAGE(O305:P305)</f>
        <v>12</v>
      </c>
    </row>
    <row r="306" spans="1:17" ht="12.75" customHeight="1">
      <c r="A306" s="49"/>
      <c r="B306" s="49"/>
      <c r="C306" s="10"/>
      <c r="D306" s="11">
        <v>79</v>
      </c>
      <c r="E306" s="8" t="s">
        <v>2107</v>
      </c>
      <c r="F306" s="8" t="s">
        <v>75</v>
      </c>
      <c r="G306" s="8" t="s">
        <v>51</v>
      </c>
      <c r="J306" s="12" t="s">
        <v>2108</v>
      </c>
      <c r="K306" s="13" t="s">
        <v>526</v>
      </c>
      <c r="M306" s="19" t="s">
        <v>1956</v>
      </c>
      <c r="N306" s="19"/>
      <c r="Q306" s="20" t="s">
        <v>1956</v>
      </c>
    </row>
    <row r="307" spans="1:17" ht="12.75" customHeight="1">
      <c r="A307" s="9">
        <v>15</v>
      </c>
      <c r="B307" s="49"/>
      <c r="C307" s="10">
        <v>44</v>
      </c>
      <c r="D307" s="11">
        <v>80</v>
      </c>
      <c r="E307" s="8" t="s">
        <v>604</v>
      </c>
      <c r="F307" s="8" t="s">
        <v>150</v>
      </c>
      <c r="G307" s="8" t="s">
        <v>51</v>
      </c>
      <c r="J307" s="12" t="s">
        <v>605</v>
      </c>
      <c r="K307" s="13" t="s">
        <v>526</v>
      </c>
      <c r="M307" s="15">
        <v>7.8667824074074074E-3</v>
      </c>
      <c r="N307" s="15"/>
      <c r="O307" s="14">
        <v>16</v>
      </c>
      <c r="P307" s="14">
        <v>18.5</v>
      </c>
      <c r="Q307" s="20">
        <f>AVERAGE(O307:P307)</f>
        <v>17.25</v>
      </c>
    </row>
    <row r="308" spans="1:17" ht="12.75" customHeight="1">
      <c r="A308" s="9">
        <v>32</v>
      </c>
      <c r="B308" s="49"/>
      <c r="C308" s="10">
        <v>68</v>
      </c>
      <c r="D308" s="11">
        <v>81</v>
      </c>
      <c r="E308" s="8" t="s">
        <v>223</v>
      </c>
      <c r="F308" s="8" t="s">
        <v>284</v>
      </c>
      <c r="G308" s="8" t="s">
        <v>51</v>
      </c>
      <c r="J308" s="12" t="s">
        <v>605</v>
      </c>
      <c r="K308" s="13" t="s">
        <v>526</v>
      </c>
      <c r="M308" s="15">
        <v>8.7744212962962958E-3</v>
      </c>
      <c r="N308" s="15"/>
      <c r="O308" s="14">
        <v>14</v>
      </c>
      <c r="P308" s="14">
        <v>17</v>
      </c>
      <c r="Q308" s="20">
        <f>AVERAGE(O308:P308)</f>
        <v>15.5</v>
      </c>
    </row>
    <row r="309" spans="1:17" ht="12.75" customHeight="1">
      <c r="A309" s="9">
        <v>11</v>
      </c>
      <c r="B309" s="49"/>
      <c r="C309" s="10">
        <v>32</v>
      </c>
      <c r="D309" s="11">
        <v>82</v>
      </c>
      <c r="E309" s="11" t="s">
        <v>573</v>
      </c>
      <c r="F309" s="11" t="s">
        <v>574</v>
      </c>
      <c r="G309" s="11" t="s">
        <v>51</v>
      </c>
      <c r="H309" s="29"/>
      <c r="I309" s="29"/>
      <c r="J309" s="12" t="s">
        <v>575</v>
      </c>
      <c r="K309" s="13" t="s">
        <v>526</v>
      </c>
      <c r="M309" s="15">
        <v>7.1927083333333331E-3</v>
      </c>
      <c r="N309" s="15"/>
      <c r="O309" s="14">
        <v>18</v>
      </c>
      <c r="P309" s="14">
        <v>19.5</v>
      </c>
      <c r="Q309" s="20">
        <f>AVERAGE(O309:P309)</f>
        <v>18.75</v>
      </c>
    </row>
    <row r="310" spans="1:17" ht="12.75" customHeight="1">
      <c r="A310" s="49"/>
      <c r="B310" s="9">
        <v>36</v>
      </c>
      <c r="C310" s="10">
        <v>65</v>
      </c>
      <c r="D310" s="8">
        <v>83</v>
      </c>
      <c r="E310" s="8" t="s">
        <v>652</v>
      </c>
      <c r="F310" s="8" t="s">
        <v>653</v>
      </c>
      <c r="G310" s="8" t="s">
        <v>15</v>
      </c>
      <c r="J310" s="27" t="s">
        <v>654</v>
      </c>
      <c r="K310" s="13" t="s">
        <v>526</v>
      </c>
      <c r="M310" s="15">
        <v>8.6443287037037044E-3</v>
      </c>
      <c r="N310" s="15"/>
      <c r="O310" s="14">
        <v>11.5</v>
      </c>
      <c r="P310" s="14">
        <v>16.5</v>
      </c>
      <c r="Q310" s="20">
        <f>AVERAGE(O310:P310)</f>
        <v>14</v>
      </c>
    </row>
    <row r="311" spans="1:17" ht="12.75" customHeight="1">
      <c r="A311" s="9">
        <v>24</v>
      </c>
      <c r="B311" s="49"/>
      <c r="C311" s="10">
        <v>58</v>
      </c>
      <c r="D311" s="11">
        <v>84</v>
      </c>
      <c r="E311" s="8" t="s">
        <v>637</v>
      </c>
      <c r="F311" s="8" t="s">
        <v>638</v>
      </c>
      <c r="G311" s="8" t="s">
        <v>51</v>
      </c>
      <c r="H311" s="26" t="s">
        <v>430</v>
      </c>
      <c r="J311" s="12" t="s">
        <v>639</v>
      </c>
      <c r="K311" s="13" t="s">
        <v>526</v>
      </c>
      <c r="M311" s="15">
        <v>8.405555555555555E-3</v>
      </c>
      <c r="N311" s="15"/>
      <c r="O311" s="14">
        <v>15</v>
      </c>
      <c r="P311" s="14">
        <v>17.5</v>
      </c>
      <c r="Q311" s="20">
        <f>AVERAGE(O311:P311,P311)</f>
        <v>16.666666666666668</v>
      </c>
    </row>
    <row r="312" spans="1:17" ht="12.75" customHeight="1">
      <c r="A312" s="49"/>
      <c r="B312" s="9">
        <v>18</v>
      </c>
      <c r="C312" s="10">
        <v>26</v>
      </c>
      <c r="D312" s="11">
        <v>85</v>
      </c>
      <c r="E312" s="11" t="s">
        <v>558</v>
      </c>
      <c r="F312" s="11" t="s">
        <v>559</v>
      </c>
      <c r="G312" s="11" t="s">
        <v>15</v>
      </c>
      <c r="H312" s="29"/>
      <c r="I312" s="29"/>
      <c r="J312" s="12" t="s">
        <v>560</v>
      </c>
      <c r="K312" s="13" t="s">
        <v>526</v>
      </c>
      <c r="M312" s="15">
        <v>6.9925925925925919E-3</v>
      </c>
      <c r="N312" s="15"/>
      <c r="O312" s="14">
        <v>16</v>
      </c>
      <c r="P312" s="14">
        <v>18.5</v>
      </c>
      <c r="Q312" s="20">
        <f>AVERAGE(O312:P312)</f>
        <v>17.25</v>
      </c>
    </row>
    <row r="313" spans="1:17" ht="12.75" customHeight="1">
      <c r="A313" s="9">
        <v>34</v>
      </c>
      <c r="B313" s="49"/>
      <c r="C313" s="10">
        <v>75</v>
      </c>
      <c r="D313" s="11">
        <v>86</v>
      </c>
      <c r="E313" s="8" t="s">
        <v>674</v>
      </c>
      <c r="F313" s="8" t="s">
        <v>675</v>
      </c>
      <c r="G313" s="8" t="s">
        <v>51</v>
      </c>
      <c r="J313" s="12" t="s">
        <v>676</v>
      </c>
      <c r="K313" s="13" t="s">
        <v>526</v>
      </c>
      <c r="M313" s="15">
        <v>9.8138888888888876E-3</v>
      </c>
      <c r="N313" s="15"/>
      <c r="O313" s="14">
        <v>12</v>
      </c>
      <c r="P313" s="14">
        <v>15</v>
      </c>
      <c r="Q313" s="20">
        <f>AVERAGE(O313:P313)</f>
        <v>13.5</v>
      </c>
    </row>
    <row r="314" spans="1:17" ht="12.75" customHeight="1">
      <c r="A314" s="49"/>
      <c r="B314" s="49"/>
      <c r="C314" s="10"/>
      <c r="D314" s="8">
        <v>87</v>
      </c>
      <c r="E314" s="8" t="s">
        <v>2109</v>
      </c>
      <c r="F314" s="8" t="s">
        <v>2110</v>
      </c>
      <c r="G314" s="8" t="s">
        <v>15</v>
      </c>
      <c r="H314" s="26" t="s">
        <v>430</v>
      </c>
      <c r="J314" s="12" t="s">
        <v>2111</v>
      </c>
      <c r="K314" s="13" t="s">
        <v>526</v>
      </c>
      <c r="M314" s="19" t="s">
        <v>1995</v>
      </c>
      <c r="N314" s="19"/>
      <c r="Q314" s="20">
        <v>0</v>
      </c>
    </row>
    <row r="315" spans="1:17" ht="12.75" customHeight="1">
      <c r="A315" s="9">
        <v>18</v>
      </c>
      <c r="B315" s="49"/>
      <c r="C315" s="10">
        <v>48</v>
      </c>
      <c r="D315" s="11">
        <v>88</v>
      </c>
      <c r="E315" s="8" t="s">
        <v>612</v>
      </c>
      <c r="F315" s="8" t="s">
        <v>613</v>
      </c>
      <c r="G315" s="8" t="s">
        <v>51</v>
      </c>
      <c r="J315" s="12" t="s">
        <v>614</v>
      </c>
      <c r="K315" s="13" t="s">
        <v>526</v>
      </c>
      <c r="M315" s="15">
        <v>7.934837962962963E-3</v>
      </c>
      <c r="N315" s="15"/>
      <c r="O315" s="14">
        <v>16</v>
      </c>
      <c r="P315" s="14">
        <v>18</v>
      </c>
      <c r="Q315" s="20">
        <f>AVERAGE(O315:P315)</f>
        <v>17</v>
      </c>
    </row>
    <row r="316" spans="1:17" ht="12.75" customHeight="1">
      <c r="A316" s="9">
        <v>2</v>
      </c>
      <c r="B316" s="49"/>
      <c r="C316" s="10">
        <v>13</v>
      </c>
      <c r="D316" s="11">
        <v>89</v>
      </c>
      <c r="E316" s="8" t="s">
        <v>527</v>
      </c>
      <c r="F316" s="8" t="s">
        <v>528</v>
      </c>
      <c r="G316" s="8" t="s">
        <v>51</v>
      </c>
      <c r="J316" s="12" t="s">
        <v>529</v>
      </c>
      <c r="K316" s="13" t="s">
        <v>526</v>
      </c>
      <c r="M316" s="15">
        <v>6.2809027777777776E-3</v>
      </c>
      <c r="N316" s="15"/>
      <c r="O316" s="14">
        <v>20</v>
      </c>
      <c r="P316" s="14">
        <v>20</v>
      </c>
      <c r="Q316" s="20">
        <f>AVERAGE(O316:P316)</f>
        <v>20</v>
      </c>
    </row>
    <row r="317" spans="1:17" ht="12.75" customHeight="1">
      <c r="A317" s="9">
        <v>37</v>
      </c>
      <c r="B317" s="49"/>
      <c r="C317" s="10">
        <v>78</v>
      </c>
      <c r="D317" s="11">
        <v>90</v>
      </c>
      <c r="E317" s="8" t="s">
        <v>683</v>
      </c>
      <c r="F317" s="8" t="s">
        <v>684</v>
      </c>
      <c r="G317" s="8" t="s">
        <v>51</v>
      </c>
      <c r="J317" s="12" t="s">
        <v>685</v>
      </c>
      <c r="K317" s="13" t="s">
        <v>526</v>
      </c>
      <c r="M317" s="15">
        <v>1.0485416666666665E-2</v>
      </c>
      <c r="N317" s="15"/>
      <c r="O317" s="14">
        <v>11</v>
      </c>
      <c r="P317" s="14">
        <v>14</v>
      </c>
      <c r="Q317" s="20">
        <f>AVERAGE(O317:P317)</f>
        <v>12.5</v>
      </c>
    </row>
    <row r="318" spans="1:17" ht="12.75" customHeight="1">
      <c r="A318" s="49"/>
      <c r="B318" s="49"/>
      <c r="C318" s="10"/>
      <c r="D318" s="8">
        <v>91</v>
      </c>
      <c r="E318" s="8" t="s">
        <v>2112</v>
      </c>
      <c r="F318" s="8" t="s">
        <v>222</v>
      </c>
      <c r="G318" s="8" t="s">
        <v>51</v>
      </c>
      <c r="J318" s="27" t="s">
        <v>2113</v>
      </c>
      <c r="K318" s="13" t="s">
        <v>526</v>
      </c>
      <c r="M318" s="19" t="s">
        <v>2114</v>
      </c>
      <c r="N318" s="19"/>
      <c r="Q318" s="20" t="s">
        <v>1956</v>
      </c>
    </row>
    <row r="319" spans="1:17" ht="12.75" customHeight="1">
      <c r="A319" s="49"/>
      <c r="B319" s="9">
        <v>40</v>
      </c>
      <c r="C319" s="10">
        <v>73</v>
      </c>
      <c r="D319" s="11">
        <v>92</v>
      </c>
      <c r="E319" s="11" t="s">
        <v>670</v>
      </c>
      <c r="F319" s="11" t="s">
        <v>671</v>
      </c>
      <c r="G319" s="11" t="s">
        <v>15</v>
      </c>
      <c r="H319" s="29"/>
      <c r="I319" s="29"/>
      <c r="J319" s="12" t="s">
        <v>501</v>
      </c>
      <c r="K319" s="13" t="s">
        <v>526</v>
      </c>
      <c r="M319" s="15">
        <v>9.4717592592592596E-3</v>
      </c>
      <c r="N319" s="15"/>
      <c r="O319" s="14">
        <v>10.5</v>
      </c>
      <c r="P319" s="14">
        <v>15</v>
      </c>
      <c r="Q319" s="20">
        <f>AVERAGE(O319:P319)</f>
        <v>12.75</v>
      </c>
    </row>
    <row r="320" spans="1:17" ht="12.75" customHeight="1">
      <c r="A320" s="9">
        <v>25</v>
      </c>
      <c r="B320" s="49"/>
      <c r="C320" s="10">
        <v>59</v>
      </c>
      <c r="D320" s="11">
        <v>93</v>
      </c>
      <c r="E320" s="8" t="s">
        <v>640</v>
      </c>
      <c r="F320" s="8" t="s">
        <v>167</v>
      </c>
      <c r="G320" s="8" t="s">
        <v>51</v>
      </c>
      <c r="J320" s="12" t="s">
        <v>641</v>
      </c>
      <c r="K320" s="13" t="s">
        <v>526</v>
      </c>
      <c r="M320" s="15">
        <v>8.4354166666666657E-3</v>
      </c>
      <c r="N320" s="15"/>
      <c r="O320" s="14">
        <v>15</v>
      </c>
      <c r="P320" s="14">
        <v>17.5</v>
      </c>
      <c r="Q320" s="20">
        <f>AVERAGE(O320:P320)</f>
        <v>16.25</v>
      </c>
    </row>
    <row r="321" spans="1:17" ht="12.75" customHeight="1">
      <c r="A321" s="9">
        <v>16</v>
      </c>
      <c r="B321" s="49"/>
      <c r="C321" s="10">
        <v>46</v>
      </c>
      <c r="D321" s="11">
        <v>94</v>
      </c>
      <c r="E321" s="11" t="s">
        <v>585</v>
      </c>
      <c r="F321" s="11" t="s">
        <v>608</v>
      </c>
      <c r="G321" s="11" t="s">
        <v>51</v>
      </c>
      <c r="H321" s="29"/>
      <c r="I321" s="29"/>
      <c r="J321" s="12" t="s">
        <v>609</v>
      </c>
      <c r="K321" s="13" t="s">
        <v>526</v>
      </c>
      <c r="M321" s="15">
        <v>7.9072916666666666E-3</v>
      </c>
      <c r="N321" s="15"/>
      <c r="O321" s="14">
        <v>16</v>
      </c>
      <c r="P321" s="14">
        <v>18</v>
      </c>
      <c r="Q321" s="20">
        <f>AVERAGE(O321:P321)</f>
        <v>17</v>
      </c>
    </row>
    <row r="322" spans="1:17" ht="12.75" customHeight="1">
      <c r="A322" s="9">
        <v>31</v>
      </c>
      <c r="B322" s="49"/>
      <c r="C322" s="10">
        <v>67</v>
      </c>
      <c r="D322" s="11">
        <v>95</v>
      </c>
      <c r="E322" s="8" t="s">
        <v>283</v>
      </c>
      <c r="F322" s="8" t="s">
        <v>658</v>
      </c>
      <c r="G322" s="8" t="s">
        <v>51</v>
      </c>
      <c r="J322" s="12" t="s">
        <v>659</v>
      </c>
      <c r="K322" s="13" t="s">
        <v>526</v>
      </c>
      <c r="M322" s="15">
        <v>8.712731481481481E-3</v>
      </c>
      <c r="N322" s="15"/>
      <c r="O322" s="14">
        <v>14</v>
      </c>
      <c r="P322" s="14">
        <v>17</v>
      </c>
      <c r="Q322" s="20">
        <f>AVERAGE(O322:P322)</f>
        <v>15.5</v>
      </c>
    </row>
    <row r="323" spans="1:17" ht="12.75" customHeight="1">
      <c r="A323" s="49"/>
      <c r="B323" s="9">
        <v>16</v>
      </c>
      <c r="C323" s="10">
        <v>24</v>
      </c>
      <c r="D323" s="11">
        <v>96</v>
      </c>
      <c r="E323" s="11" t="s">
        <v>553</v>
      </c>
      <c r="F323" s="11" t="s">
        <v>554</v>
      </c>
      <c r="G323" s="11" t="s">
        <v>15</v>
      </c>
      <c r="H323" s="29"/>
      <c r="I323" s="29"/>
      <c r="J323" s="27" t="s">
        <v>555</v>
      </c>
      <c r="K323" s="13" t="s">
        <v>526</v>
      </c>
      <c r="M323" s="15">
        <v>6.7655092592592593E-3</v>
      </c>
      <c r="N323" s="15"/>
      <c r="O323" s="14">
        <v>16.5</v>
      </c>
      <c r="P323" s="14">
        <v>19</v>
      </c>
      <c r="Q323" s="20">
        <f>AVERAGE(O323:P323)</f>
        <v>17.75</v>
      </c>
    </row>
    <row r="324" spans="1:17" ht="12.75" customHeight="1">
      <c r="A324" s="11"/>
      <c r="B324" s="49"/>
      <c r="C324" s="30"/>
      <c r="D324" s="8">
        <v>97</v>
      </c>
      <c r="E324" s="8" t="s">
        <v>2115</v>
      </c>
      <c r="F324" s="8" t="s">
        <v>632</v>
      </c>
      <c r="G324" s="8" t="s">
        <v>15</v>
      </c>
      <c r="H324" s="26" t="s">
        <v>430</v>
      </c>
      <c r="J324" s="12" t="s">
        <v>2116</v>
      </c>
      <c r="K324" s="13" t="s">
        <v>526</v>
      </c>
      <c r="M324" s="19" t="s">
        <v>281</v>
      </c>
      <c r="N324" s="19"/>
      <c r="Q324" s="20">
        <v>0</v>
      </c>
    </row>
    <row r="325" spans="1:17" ht="12.75" customHeight="1">
      <c r="A325" s="9">
        <v>14</v>
      </c>
      <c r="B325" s="49"/>
      <c r="C325" s="10">
        <v>43</v>
      </c>
      <c r="D325" s="50">
        <v>98</v>
      </c>
      <c r="E325" s="8" t="s">
        <v>601</v>
      </c>
      <c r="F325" s="8" t="s">
        <v>602</v>
      </c>
      <c r="G325" s="8" t="s">
        <v>51</v>
      </c>
      <c r="J325" s="12" t="s">
        <v>603</v>
      </c>
      <c r="K325" s="13" t="s">
        <v>526</v>
      </c>
      <c r="M325" s="15">
        <v>7.7956018518518522E-3</v>
      </c>
      <c r="N325" s="15"/>
      <c r="O325" s="14">
        <v>16.5</v>
      </c>
      <c r="P325" s="14">
        <v>18.5</v>
      </c>
      <c r="Q325" s="20">
        <f>AVERAGE(O325:P325)</f>
        <v>17.5</v>
      </c>
    </row>
    <row r="326" spans="1:17" ht="12.75" customHeight="1">
      <c r="A326" s="9">
        <v>9</v>
      </c>
      <c r="B326" s="49"/>
      <c r="C326" s="10">
        <v>40</v>
      </c>
      <c r="D326" s="50">
        <v>1</v>
      </c>
      <c r="E326" s="8" t="s">
        <v>409</v>
      </c>
      <c r="F326" s="8" t="s">
        <v>410</v>
      </c>
      <c r="G326" s="8" t="s">
        <v>51</v>
      </c>
      <c r="H326" s="26" t="s">
        <v>292</v>
      </c>
      <c r="I326" s="26" t="s">
        <v>360</v>
      </c>
      <c r="J326" s="27" t="s">
        <v>411</v>
      </c>
      <c r="K326" s="13" t="s">
        <v>310</v>
      </c>
      <c r="L326" s="14" t="s">
        <v>51</v>
      </c>
      <c r="M326" s="15">
        <v>7.9895833333333329E-3</v>
      </c>
      <c r="N326" s="15"/>
      <c r="O326" s="14">
        <v>16</v>
      </c>
      <c r="P326" s="14">
        <v>18</v>
      </c>
      <c r="Q326" s="20">
        <f>AVERAGE(O326:P326,O326)</f>
        <v>16.666666666666668</v>
      </c>
    </row>
    <row r="327" spans="1:17" ht="12.75" customHeight="1">
      <c r="A327" s="9">
        <v>18</v>
      </c>
      <c r="B327" s="49"/>
      <c r="C327" s="10">
        <v>52</v>
      </c>
      <c r="D327" s="50">
        <v>2</v>
      </c>
      <c r="E327" s="11" t="s">
        <v>441</v>
      </c>
      <c r="F327" s="11" t="s">
        <v>442</v>
      </c>
      <c r="G327" s="11" t="s">
        <v>51</v>
      </c>
      <c r="H327" s="29"/>
      <c r="I327" s="29"/>
      <c r="J327" s="27" t="s">
        <v>443</v>
      </c>
      <c r="K327" s="13" t="s">
        <v>310</v>
      </c>
      <c r="L327" s="14" t="s">
        <v>23</v>
      </c>
      <c r="M327" s="15">
        <v>9.402893518518517E-3</v>
      </c>
      <c r="N327" s="15"/>
      <c r="O327" s="14">
        <v>13</v>
      </c>
      <c r="P327" s="14">
        <v>16</v>
      </c>
      <c r="Q327" s="20">
        <f>AVERAGE(O327:P327)</f>
        <v>14.5</v>
      </c>
    </row>
    <row r="328" spans="1:17" ht="12.75" customHeight="1">
      <c r="A328" s="49"/>
      <c r="B328" s="9">
        <v>26</v>
      </c>
      <c r="C328" s="10">
        <v>30</v>
      </c>
      <c r="D328" s="50">
        <v>3</v>
      </c>
      <c r="E328" s="8" t="s">
        <v>382</v>
      </c>
      <c r="F328" s="8" t="s">
        <v>383</v>
      </c>
      <c r="G328" s="8" t="s">
        <v>15</v>
      </c>
      <c r="H328" s="26" t="s">
        <v>292</v>
      </c>
      <c r="I328" s="26" t="s">
        <v>348</v>
      </c>
      <c r="J328" s="27" t="s">
        <v>384</v>
      </c>
      <c r="K328" s="13" t="s">
        <v>310</v>
      </c>
      <c r="L328" s="14" t="s">
        <v>76</v>
      </c>
      <c r="M328" s="15">
        <v>7.5583333333333336E-3</v>
      </c>
      <c r="N328" s="15"/>
      <c r="O328" s="14">
        <v>14</v>
      </c>
      <c r="P328" s="14">
        <v>18</v>
      </c>
      <c r="Q328" s="20">
        <f>AVERAGE(O328:P328,O328)</f>
        <v>15.333333333333334</v>
      </c>
    </row>
    <row r="329" spans="1:17" ht="12.75" customHeight="1">
      <c r="A329" s="49"/>
      <c r="B329" s="9">
        <v>7</v>
      </c>
      <c r="C329" s="10">
        <v>7</v>
      </c>
      <c r="D329" s="50">
        <v>4</v>
      </c>
      <c r="E329" s="8" t="s">
        <v>311</v>
      </c>
      <c r="F329" s="8" t="s">
        <v>312</v>
      </c>
      <c r="G329" s="8" t="s">
        <v>15</v>
      </c>
      <c r="H329" s="26" t="s">
        <v>292</v>
      </c>
      <c r="I329" s="26" t="s">
        <v>308</v>
      </c>
      <c r="J329" s="27" t="s">
        <v>313</v>
      </c>
      <c r="K329" s="13" t="s">
        <v>310</v>
      </c>
      <c r="L329" s="14" t="s">
        <v>45</v>
      </c>
      <c r="M329" s="15">
        <v>6.0799768518518512E-3</v>
      </c>
      <c r="N329" s="15"/>
      <c r="O329" s="14">
        <v>18.5</v>
      </c>
      <c r="P329" s="14">
        <v>20</v>
      </c>
      <c r="Q329" s="20">
        <f>AVERAGE(O329:P329,O329)</f>
        <v>19</v>
      </c>
    </row>
    <row r="330" spans="1:17" ht="12.75" customHeight="1">
      <c r="A330" s="9">
        <v>23</v>
      </c>
      <c r="B330" s="49"/>
      <c r="C330" s="10">
        <v>57</v>
      </c>
      <c r="D330" s="50">
        <v>5</v>
      </c>
      <c r="E330" s="8" t="s">
        <v>455</v>
      </c>
      <c r="F330" s="8" t="s">
        <v>456</v>
      </c>
      <c r="G330" s="8" t="s">
        <v>51</v>
      </c>
      <c r="H330" s="26" t="s">
        <v>292</v>
      </c>
      <c r="I330" s="26" t="s">
        <v>378</v>
      </c>
      <c r="J330" s="27" t="s">
        <v>457</v>
      </c>
      <c r="K330" s="13" t="s">
        <v>310</v>
      </c>
      <c r="L330" s="14" t="s">
        <v>29</v>
      </c>
      <c r="M330" s="15">
        <v>9.6728009259259267E-3</v>
      </c>
      <c r="N330" s="15"/>
      <c r="O330" s="14">
        <v>12.5</v>
      </c>
      <c r="P330" s="14">
        <v>15.5</v>
      </c>
      <c r="Q330" s="20">
        <f>AVERAGE(O330:P330,O330)</f>
        <v>13.5</v>
      </c>
    </row>
    <row r="331" spans="1:17" ht="12.75" customHeight="1">
      <c r="A331" s="9">
        <v>4</v>
      </c>
      <c r="B331" s="49"/>
      <c r="C331" s="10">
        <v>25</v>
      </c>
      <c r="D331" s="11">
        <v>6</v>
      </c>
      <c r="E331" s="11" t="s">
        <v>368</v>
      </c>
      <c r="F331" s="11" t="s">
        <v>369</v>
      </c>
      <c r="G331" s="11" t="s">
        <v>51</v>
      </c>
      <c r="H331" s="29"/>
      <c r="I331" s="29"/>
      <c r="J331" s="27" t="s">
        <v>370</v>
      </c>
      <c r="K331" s="13" t="s">
        <v>310</v>
      </c>
      <c r="L331" s="14" t="s">
        <v>92</v>
      </c>
      <c r="M331" s="15">
        <v>7.4086805555555546E-3</v>
      </c>
      <c r="N331" s="15"/>
      <c r="O331" s="14">
        <v>17.5</v>
      </c>
      <c r="P331" s="14">
        <v>19</v>
      </c>
      <c r="Q331" s="20">
        <f>AVERAGE(O331:P331)</f>
        <v>18.25</v>
      </c>
    </row>
    <row r="332" spans="1:17" ht="12.75" customHeight="1">
      <c r="A332" s="49"/>
      <c r="B332" s="9">
        <v>21</v>
      </c>
      <c r="C332" s="10">
        <v>24</v>
      </c>
      <c r="D332" s="11">
        <v>7</v>
      </c>
      <c r="E332" s="11" t="s">
        <v>365</v>
      </c>
      <c r="F332" s="11" t="s">
        <v>366</v>
      </c>
      <c r="G332" s="11" t="s">
        <v>15</v>
      </c>
      <c r="H332" s="29" t="s">
        <v>292</v>
      </c>
      <c r="I332" s="29" t="s">
        <v>308</v>
      </c>
      <c r="J332" s="27" t="s">
        <v>367</v>
      </c>
      <c r="K332" s="13" t="s">
        <v>310</v>
      </c>
      <c r="L332" s="14" t="s">
        <v>18</v>
      </c>
      <c r="M332" s="15">
        <v>7.3635416666666667E-3</v>
      </c>
      <c r="N332" s="15"/>
      <c r="O332" s="14">
        <v>14.5</v>
      </c>
      <c r="P332" s="14">
        <v>18</v>
      </c>
      <c r="Q332" s="20">
        <f>AVERAGE(O332:P332,O332)</f>
        <v>15.666666666666666</v>
      </c>
    </row>
    <row r="333" spans="1:17" ht="12.75" customHeight="1">
      <c r="A333" s="49"/>
      <c r="B333" s="9">
        <v>15</v>
      </c>
      <c r="C333" s="10">
        <v>15</v>
      </c>
      <c r="D333" s="11">
        <v>8</v>
      </c>
      <c r="E333" s="11" t="s">
        <v>337</v>
      </c>
      <c r="F333" s="11" t="s">
        <v>338</v>
      </c>
      <c r="G333" s="11" t="s">
        <v>15</v>
      </c>
      <c r="H333" s="29" t="s">
        <v>292</v>
      </c>
      <c r="I333" s="29" t="s">
        <v>308</v>
      </c>
      <c r="J333" s="27" t="s">
        <v>339</v>
      </c>
      <c r="K333" s="13" t="s">
        <v>310</v>
      </c>
      <c r="L333" s="14" t="s">
        <v>95</v>
      </c>
      <c r="M333" s="15">
        <v>6.6184027777777777E-3</v>
      </c>
      <c r="N333" s="15"/>
      <c r="O333" s="14">
        <v>17</v>
      </c>
      <c r="P333" s="14">
        <v>19.5</v>
      </c>
      <c r="Q333" s="20">
        <f>AVERAGE(O333:P333,O333)</f>
        <v>17.833333333333332</v>
      </c>
    </row>
    <row r="334" spans="1:17">
      <c r="A334" s="9">
        <v>17</v>
      </c>
      <c r="B334" s="49"/>
      <c r="C334" s="10">
        <v>51</v>
      </c>
      <c r="D334" s="11">
        <v>9</v>
      </c>
      <c r="E334" s="8" t="s">
        <v>438</v>
      </c>
      <c r="F334" s="8" t="s">
        <v>439</v>
      </c>
      <c r="G334" s="8" t="s">
        <v>51</v>
      </c>
      <c r="H334" s="26" t="s">
        <v>292</v>
      </c>
      <c r="I334" s="26" t="s">
        <v>402</v>
      </c>
      <c r="J334" s="27" t="s">
        <v>440</v>
      </c>
      <c r="K334" s="13" t="s">
        <v>310</v>
      </c>
      <c r="L334" s="14" t="s">
        <v>38</v>
      </c>
      <c r="M334" s="15">
        <v>9.0599537037037037E-3</v>
      </c>
      <c r="N334" s="15"/>
      <c r="O334" s="14">
        <v>13.5</v>
      </c>
      <c r="P334" s="14">
        <v>16.5</v>
      </c>
      <c r="Q334" s="20">
        <f>AVERAGE(O334:P334,O334)</f>
        <v>14.5</v>
      </c>
    </row>
    <row r="335" spans="1:17">
      <c r="A335" s="9">
        <v>6</v>
      </c>
      <c r="B335" s="49"/>
      <c r="C335" s="10">
        <v>32</v>
      </c>
      <c r="D335" s="11">
        <v>10</v>
      </c>
      <c r="E335" s="8" t="s">
        <v>388</v>
      </c>
      <c r="F335" s="8" t="s">
        <v>389</v>
      </c>
      <c r="G335" s="8" t="s">
        <v>51</v>
      </c>
      <c r="J335" s="27" t="s">
        <v>390</v>
      </c>
      <c r="K335" s="13" t="s">
        <v>310</v>
      </c>
      <c r="L335" s="14" t="s">
        <v>42</v>
      </c>
      <c r="M335" s="18">
        <v>7.5875000000000005E-3</v>
      </c>
      <c r="O335" s="14">
        <v>17</v>
      </c>
      <c r="P335" s="14">
        <v>18.5</v>
      </c>
      <c r="Q335" s="20">
        <f>AVERAGE(O335:P335)</f>
        <v>17.75</v>
      </c>
    </row>
    <row r="336" spans="1:17">
      <c r="A336" s="9">
        <v>8</v>
      </c>
      <c r="B336" s="49"/>
      <c r="C336" s="10">
        <v>37</v>
      </c>
      <c r="D336" s="11">
        <v>11</v>
      </c>
      <c r="E336" s="8" t="s">
        <v>400</v>
      </c>
      <c r="F336" s="8" t="s">
        <v>401</v>
      </c>
      <c r="G336" s="8" t="s">
        <v>51</v>
      </c>
      <c r="H336" s="26" t="s">
        <v>292</v>
      </c>
      <c r="I336" s="26" t="s">
        <v>402</v>
      </c>
      <c r="J336" s="27" t="s">
        <v>403</v>
      </c>
      <c r="K336" s="13" t="s">
        <v>310</v>
      </c>
      <c r="L336" s="14" t="s">
        <v>129</v>
      </c>
      <c r="M336" s="15">
        <v>7.8771990740740747E-3</v>
      </c>
      <c r="N336" s="15"/>
      <c r="O336" s="14">
        <v>16</v>
      </c>
      <c r="P336" s="14">
        <v>18.5</v>
      </c>
      <c r="Q336" s="20">
        <f>AVERAGE(O336:P336,O336)</f>
        <v>16.833333333333332</v>
      </c>
    </row>
    <row r="337" spans="1:17">
      <c r="A337" s="49"/>
      <c r="B337" s="9">
        <v>17</v>
      </c>
      <c r="C337" s="10">
        <v>18</v>
      </c>
      <c r="D337" s="11">
        <v>12</v>
      </c>
      <c r="E337" s="8" t="s">
        <v>346</v>
      </c>
      <c r="F337" s="8" t="s">
        <v>347</v>
      </c>
      <c r="G337" s="8" t="s">
        <v>15</v>
      </c>
      <c r="H337" s="26" t="s">
        <v>292</v>
      </c>
      <c r="I337" s="26" t="s">
        <v>348</v>
      </c>
      <c r="J337" s="27" t="s">
        <v>349</v>
      </c>
      <c r="K337" s="13" t="s">
        <v>310</v>
      </c>
      <c r="L337" s="14" t="s">
        <v>129</v>
      </c>
      <c r="M337" s="15">
        <v>6.9846064814814814E-3</v>
      </c>
      <c r="N337" s="15"/>
      <c r="O337" s="14">
        <v>16</v>
      </c>
      <c r="P337" s="14">
        <v>18.5</v>
      </c>
      <c r="Q337" s="20">
        <f>AVERAGE(O337:P337,O337)</f>
        <v>16.833333333333332</v>
      </c>
    </row>
    <row r="338" spans="1:17">
      <c r="A338" s="9">
        <v>10</v>
      </c>
      <c r="B338" s="49"/>
      <c r="C338" s="10">
        <v>41</v>
      </c>
      <c r="D338" s="11">
        <v>13</v>
      </c>
      <c r="E338" s="8" t="s">
        <v>412</v>
      </c>
      <c r="F338" s="8" t="s">
        <v>413</v>
      </c>
      <c r="G338" s="8" t="s">
        <v>51</v>
      </c>
      <c r="J338" s="27" t="s">
        <v>414</v>
      </c>
      <c r="K338" s="13" t="s">
        <v>310</v>
      </c>
      <c r="L338" s="14" t="s">
        <v>118</v>
      </c>
      <c r="M338" s="15">
        <v>7.9940972222222219E-3</v>
      </c>
      <c r="N338" s="15"/>
      <c r="O338" s="14">
        <v>16</v>
      </c>
      <c r="P338" s="14">
        <v>18</v>
      </c>
      <c r="Q338" s="20">
        <f>AVERAGE(O338:P338)</f>
        <v>17</v>
      </c>
    </row>
    <row r="339" spans="1:17">
      <c r="A339" s="49"/>
      <c r="B339" s="9">
        <v>23</v>
      </c>
      <c r="C339" s="10">
        <v>27</v>
      </c>
      <c r="D339" s="8">
        <v>14</v>
      </c>
      <c r="E339" s="8" t="s">
        <v>373</v>
      </c>
      <c r="F339" s="8" t="s">
        <v>374</v>
      </c>
      <c r="G339" s="8" t="s">
        <v>15</v>
      </c>
      <c r="J339" s="27" t="s">
        <v>375</v>
      </c>
      <c r="K339" s="13" t="s">
        <v>310</v>
      </c>
      <c r="L339" s="14" t="s">
        <v>129</v>
      </c>
      <c r="M339" s="15">
        <v>7.4372685185185193E-3</v>
      </c>
      <c r="N339" s="15"/>
      <c r="O339" s="14">
        <v>14.5</v>
      </c>
      <c r="P339" s="14">
        <v>18</v>
      </c>
      <c r="Q339" s="20">
        <f>AVERAGE(O339:P339)</f>
        <v>16.25</v>
      </c>
    </row>
    <row r="340" spans="1:17">
      <c r="A340" s="49"/>
      <c r="B340" s="9">
        <v>37</v>
      </c>
      <c r="C340" s="10">
        <v>61</v>
      </c>
      <c r="D340" s="11">
        <v>15</v>
      </c>
      <c r="E340" s="8" t="s">
        <v>465</v>
      </c>
      <c r="F340" s="8" t="s">
        <v>466</v>
      </c>
      <c r="G340" s="8" t="s">
        <v>15</v>
      </c>
      <c r="J340" s="27" t="s">
        <v>467</v>
      </c>
      <c r="K340" s="13" t="s">
        <v>310</v>
      </c>
      <c r="L340" s="14" t="s">
        <v>26</v>
      </c>
      <c r="M340" s="15">
        <v>1.0722916666666667E-2</v>
      </c>
      <c r="N340" s="15"/>
      <c r="O340" s="14">
        <v>9</v>
      </c>
      <c r="P340" s="14">
        <v>13</v>
      </c>
      <c r="Q340" s="20">
        <f>AVERAGE(O340:P340)</f>
        <v>11</v>
      </c>
    </row>
    <row r="341" spans="1:17">
      <c r="A341" s="9">
        <v>19</v>
      </c>
      <c r="B341" s="49"/>
      <c r="C341" s="10">
        <v>53</v>
      </c>
      <c r="D341" s="11">
        <v>16</v>
      </c>
      <c r="E341" s="8" t="s">
        <v>444</v>
      </c>
      <c r="F341" s="8" t="s">
        <v>445</v>
      </c>
      <c r="G341" s="8" t="s">
        <v>51</v>
      </c>
      <c r="J341" s="27" t="s">
        <v>446</v>
      </c>
      <c r="K341" s="13" t="s">
        <v>310</v>
      </c>
      <c r="L341" s="14" t="s">
        <v>118</v>
      </c>
      <c r="M341" s="15">
        <v>9.4084490740740743E-3</v>
      </c>
      <c r="N341" s="15"/>
      <c r="O341" s="14">
        <v>13</v>
      </c>
      <c r="P341" s="14">
        <v>16</v>
      </c>
      <c r="Q341" s="20">
        <f>AVERAGE(O341:P341)</f>
        <v>14.5</v>
      </c>
    </row>
    <row r="342" spans="1:17">
      <c r="A342" s="49"/>
      <c r="B342" s="49"/>
      <c r="C342" s="10"/>
      <c r="D342" s="8">
        <v>17</v>
      </c>
      <c r="E342" s="8" t="s">
        <v>2117</v>
      </c>
      <c r="F342" s="8" t="s">
        <v>489</v>
      </c>
      <c r="G342" s="8" t="s">
        <v>15</v>
      </c>
      <c r="J342" s="27" t="s">
        <v>2118</v>
      </c>
      <c r="K342" s="13" t="s">
        <v>310</v>
      </c>
      <c r="L342" s="14">
        <v>0</v>
      </c>
      <c r="M342" s="19" t="s">
        <v>2119</v>
      </c>
      <c r="N342" s="19"/>
      <c r="Q342" s="20" t="s">
        <v>1956</v>
      </c>
    </row>
    <row r="343" spans="1:17">
      <c r="A343" s="49"/>
      <c r="B343" s="9">
        <v>35</v>
      </c>
      <c r="C343" s="10">
        <v>59</v>
      </c>
      <c r="D343" s="8">
        <v>18</v>
      </c>
      <c r="E343" s="8" t="s">
        <v>461</v>
      </c>
      <c r="F343" s="8" t="s">
        <v>462</v>
      </c>
      <c r="G343" s="8" t="s">
        <v>15</v>
      </c>
      <c r="H343" s="26" t="s">
        <v>292</v>
      </c>
      <c r="I343" s="26" t="s">
        <v>348</v>
      </c>
      <c r="J343" s="27" t="s">
        <v>305</v>
      </c>
      <c r="K343" s="13" t="s">
        <v>310</v>
      </c>
      <c r="L343" s="14" t="s">
        <v>79</v>
      </c>
      <c r="M343" s="15">
        <v>1.0015277777777777E-2</v>
      </c>
      <c r="N343" s="15"/>
      <c r="O343" s="14">
        <v>9.5</v>
      </c>
      <c r="P343" s="14">
        <v>14.5</v>
      </c>
      <c r="Q343" s="20">
        <f>AVERAGE(O343:P343,O343)</f>
        <v>11.166666666666666</v>
      </c>
    </row>
    <row r="344" spans="1:17">
      <c r="A344" s="49"/>
      <c r="B344" s="49"/>
      <c r="C344" s="10"/>
      <c r="D344" s="8">
        <v>19</v>
      </c>
      <c r="E344" s="8" t="s">
        <v>490</v>
      </c>
      <c r="F344" s="8" t="s">
        <v>232</v>
      </c>
      <c r="G344" s="8" t="s">
        <v>15</v>
      </c>
      <c r="H344" s="26" t="s">
        <v>292</v>
      </c>
      <c r="I344" s="26" t="s">
        <v>308</v>
      </c>
      <c r="J344" s="27" t="s">
        <v>2120</v>
      </c>
      <c r="K344" s="13" t="s">
        <v>310</v>
      </c>
      <c r="L344" s="14">
        <v>0</v>
      </c>
      <c r="M344" s="19" t="s">
        <v>1955</v>
      </c>
      <c r="N344" s="19"/>
      <c r="Q344" s="20" t="s">
        <v>1956</v>
      </c>
    </row>
    <row r="345" spans="1:17">
      <c r="A345" s="49"/>
      <c r="B345" s="9">
        <v>33</v>
      </c>
      <c r="C345" s="10">
        <v>44</v>
      </c>
      <c r="D345" s="11">
        <v>20</v>
      </c>
      <c r="E345" s="8" t="s">
        <v>420</v>
      </c>
      <c r="F345" s="8" t="s">
        <v>421</v>
      </c>
      <c r="G345" s="8" t="s">
        <v>15</v>
      </c>
      <c r="J345" s="27" t="s">
        <v>422</v>
      </c>
      <c r="K345" s="13" t="s">
        <v>310</v>
      </c>
      <c r="L345" s="14" t="s">
        <v>15</v>
      </c>
      <c r="M345" s="15">
        <v>8.0138888888888881E-3</v>
      </c>
      <c r="N345" s="15"/>
      <c r="O345" s="14">
        <v>13</v>
      </c>
      <c r="P345" s="14">
        <v>17</v>
      </c>
      <c r="Q345" s="20">
        <f>AVERAGE(O345:P345)</f>
        <v>15</v>
      </c>
    </row>
    <row r="346" spans="1:17">
      <c r="A346" s="49"/>
      <c r="B346" s="9">
        <v>24</v>
      </c>
      <c r="C346" s="10">
        <v>28</v>
      </c>
      <c r="D346" s="11">
        <v>21</v>
      </c>
      <c r="E346" s="11" t="s">
        <v>376</v>
      </c>
      <c r="F346" s="11" t="s">
        <v>377</v>
      </c>
      <c r="G346" s="11" t="s">
        <v>15</v>
      </c>
      <c r="H346" s="29" t="s">
        <v>292</v>
      </c>
      <c r="I346" s="29" t="s">
        <v>378</v>
      </c>
      <c r="J346" s="27" t="s">
        <v>379</v>
      </c>
      <c r="K346" s="13" t="s">
        <v>310</v>
      </c>
      <c r="L346" s="14" t="s">
        <v>118</v>
      </c>
      <c r="M346" s="15">
        <v>7.4478009259259263E-3</v>
      </c>
      <c r="N346" s="15"/>
      <c r="O346" s="14">
        <v>14.5</v>
      </c>
      <c r="P346" s="14">
        <v>18</v>
      </c>
      <c r="Q346" s="20">
        <f>AVERAGE(O346:P346,O346)</f>
        <v>15.666666666666666</v>
      </c>
    </row>
    <row r="347" spans="1:17">
      <c r="A347" s="9">
        <v>3</v>
      </c>
      <c r="B347" s="49"/>
      <c r="C347" s="10">
        <v>22</v>
      </c>
      <c r="D347" s="8">
        <v>22</v>
      </c>
      <c r="E347" s="8" t="s">
        <v>358</v>
      </c>
      <c r="F347" s="8" t="s">
        <v>359</v>
      </c>
      <c r="G347" s="8" t="s">
        <v>51</v>
      </c>
      <c r="H347" s="26" t="s">
        <v>292</v>
      </c>
      <c r="I347" s="26" t="s">
        <v>360</v>
      </c>
      <c r="J347" s="27" t="s">
        <v>361</v>
      </c>
      <c r="K347" s="13" t="s">
        <v>310</v>
      </c>
      <c r="L347" s="14" t="s">
        <v>38</v>
      </c>
      <c r="M347" s="15">
        <v>7.3106481481481486E-3</v>
      </c>
      <c r="N347" s="15"/>
      <c r="O347" s="14">
        <v>17.5</v>
      </c>
      <c r="P347" s="14">
        <v>19</v>
      </c>
      <c r="Q347" s="20">
        <f>AVERAGE(O347:P347,O347)</f>
        <v>18</v>
      </c>
    </row>
    <row r="348" spans="1:17">
      <c r="A348" s="49"/>
      <c r="B348" s="9">
        <v>10</v>
      </c>
      <c r="C348" s="10">
        <v>10</v>
      </c>
      <c r="D348" s="11">
        <v>23</v>
      </c>
      <c r="E348" s="8" t="s">
        <v>320</v>
      </c>
      <c r="F348" s="8" t="s">
        <v>321</v>
      </c>
      <c r="G348" s="8" t="s">
        <v>15</v>
      </c>
      <c r="H348" s="26" t="s">
        <v>292</v>
      </c>
      <c r="I348" s="26" t="s">
        <v>322</v>
      </c>
      <c r="J348" s="27" t="s">
        <v>323</v>
      </c>
      <c r="K348" s="13" t="s">
        <v>310</v>
      </c>
      <c r="L348" s="14" t="s">
        <v>42</v>
      </c>
      <c r="M348" s="15">
        <v>6.2383101851851861E-3</v>
      </c>
      <c r="N348" s="15"/>
      <c r="O348" s="14">
        <v>18</v>
      </c>
      <c r="P348" s="14">
        <v>20</v>
      </c>
      <c r="Q348" s="20">
        <f>AVERAGE(O348:P348,O348)</f>
        <v>18.666666666666668</v>
      </c>
    </row>
    <row r="349" spans="1:17">
      <c r="A349" s="9">
        <v>7</v>
      </c>
      <c r="B349" s="49"/>
      <c r="C349" s="10">
        <v>33</v>
      </c>
      <c r="D349" s="11">
        <v>24</v>
      </c>
      <c r="E349" s="8" t="s">
        <v>391</v>
      </c>
      <c r="F349" s="8" t="s">
        <v>392</v>
      </c>
      <c r="G349" s="8" t="s">
        <v>51</v>
      </c>
      <c r="H349" s="26" t="s">
        <v>292</v>
      </c>
      <c r="I349" s="26" t="s">
        <v>360</v>
      </c>
      <c r="J349" s="27" t="s">
        <v>393</v>
      </c>
      <c r="K349" s="13" t="s">
        <v>310</v>
      </c>
      <c r="L349" s="14" t="s">
        <v>23</v>
      </c>
      <c r="M349" s="18">
        <v>7.608680555555556E-3</v>
      </c>
      <c r="O349" s="14">
        <v>17</v>
      </c>
      <c r="P349" s="14">
        <v>18.5</v>
      </c>
      <c r="Q349" s="20">
        <f>AVERAGE(O349:P349,O349)</f>
        <v>17.5</v>
      </c>
    </row>
    <row r="350" spans="1:17">
      <c r="A350" s="49"/>
      <c r="B350" s="49"/>
      <c r="C350" s="10"/>
      <c r="D350" s="8">
        <v>25</v>
      </c>
      <c r="E350" s="8" t="s">
        <v>2121</v>
      </c>
      <c r="F350" s="8" t="s">
        <v>487</v>
      </c>
      <c r="G350" s="8" t="s">
        <v>15</v>
      </c>
      <c r="H350" s="26" t="s">
        <v>292</v>
      </c>
      <c r="I350" s="26" t="s">
        <v>308</v>
      </c>
      <c r="J350" s="27" t="s">
        <v>2122</v>
      </c>
      <c r="K350" s="13" t="s">
        <v>310</v>
      </c>
      <c r="L350" s="14" t="s">
        <v>15</v>
      </c>
      <c r="M350" s="19" t="s">
        <v>1995</v>
      </c>
      <c r="N350" s="19"/>
      <c r="Q350" s="20">
        <v>0</v>
      </c>
    </row>
    <row r="351" spans="1:17">
      <c r="A351" s="49"/>
      <c r="B351" s="9">
        <v>34</v>
      </c>
      <c r="C351" s="10">
        <v>45</v>
      </c>
      <c r="D351" s="11">
        <v>26</v>
      </c>
      <c r="E351" s="8" t="s">
        <v>423</v>
      </c>
      <c r="F351" s="8" t="s">
        <v>268</v>
      </c>
      <c r="G351" s="8" t="s">
        <v>15</v>
      </c>
      <c r="H351" s="26" t="s">
        <v>292</v>
      </c>
      <c r="I351" s="26" t="s">
        <v>378</v>
      </c>
      <c r="J351" s="27" t="s">
        <v>424</v>
      </c>
      <c r="K351" s="13" t="s">
        <v>310</v>
      </c>
      <c r="L351" s="14" t="s">
        <v>95</v>
      </c>
      <c r="M351" s="15">
        <v>8.1466435185185183E-3</v>
      </c>
      <c r="N351" s="15"/>
      <c r="O351" s="14">
        <v>12.5</v>
      </c>
      <c r="P351" s="14">
        <v>17</v>
      </c>
      <c r="Q351" s="20">
        <f>AVERAGE(O351:P351,O351)</f>
        <v>14</v>
      </c>
    </row>
    <row r="352" spans="1:17">
      <c r="A352" s="49"/>
      <c r="B352" s="9">
        <v>6</v>
      </c>
      <c r="C352" s="10">
        <v>6</v>
      </c>
      <c r="D352" s="8">
        <v>27</v>
      </c>
      <c r="E352" s="8" t="s">
        <v>306</v>
      </c>
      <c r="F352" s="8" t="s">
        <v>307</v>
      </c>
      <c r="G352" s="8" t="s">
        <v>15</v>
      </c>
      <c r="H352" s="26" t="s">
        <v>292</v>
      </c>
      <c r="I352" s="26" t="s">
        <v>308</v>
      </c>
      <c r="J352" s="27" t="s">
        <v>309</v>
      </c>
      <c r="K352" s="13" t="s">
        <v>310</v>
      </c>
      <c r="L352" s="14" t="s">
        <v>23</v>
      </c>
      <c r="M352" s="15">
        <v>6.0604166666666662E-3</v>
      </c>
      <c r="N352" s="15"/>
      <c r="O352" s="14">
        <v>18.5</v>
      </c>
      <c r="P352" s="14">
        <v>20</v>
      </c>
      <c r="Q352" s="20">
        <f>AVERAGE(O352:P352,O352)</f>
        <v>19</v>
      </c>
    </row>
    <row r="353" spans="1:17">
      <c r="A353" s="49"/>
      <c r="B353" s="9">
        <v>30</v>
      </c>
      <c r="C353" s="10">
        <v>38</v>
      </c>
      <c r="D353" s="11">
        <v>28</v>
      </c>
      <c r="E353" s="11" t="s">
        <v>404</v>
      </c>
      <c r="F353" s="11" t="s">
        <v>338</v>
      </c>
      <c r="G353" s="11" t="s">
        <v>15</v>
      </c>
      <c r="H353" s="29"/>
      <c r="I353" s="29"/>
      <c r="J353" s="27" t="s">
        <v>405</v>
      </c>
      <c r="K353" s="13" t="s">
        <v>310</v>
      </c>
      <c r="L353" s="14" t="s">
        <v>54</v>
      </c>
      <c r="M353" s="15">
        <v>7.8863425925925924E-3</v>
      </c>
      <c r="N353" s="15"/>
      <c r="O353" s="14">
        <v>13.5</v>
      </c>
      <c r="P353" s="14">
        <v>17.5</v>
      </c>
      <c r="Q353" s="20">
        <f>AVERAGE(O353:P353)</f>
        <v>15.5</v>
      </c>
    </row>
    <row r="354" spans="1:17">
      <c r="A354" s="9">
        <v>1</v>
      </c>
      <c r="B354" s="49"/>
      <c r="C354" s="10">
        <v>17</v>
      </c>
      <c r="D354" s="11">
        <v>29</v>
      </c>
      <c r="E354" s="8" t="s">
        <v>343</v>
      </c>
      <c r="F354" s="8" t="s">
        <v>344</v>
      </c>
      <c r="G354" s="8" t="s">
        <v>51</v>
      </c>
      <c r="H354" s="26" t="s">
        <v>292</v>
      </c>
      <c r="I354" s="26" t="s">
        <v>322</v>
      </c>
      <c r="J354" s="27" t="s">
        <v>345</v>
      </c>
      <c r="K354" s="13" t="s">
        <v>310</v>
      </c>
      <c r="L354" s="14" t="s">
        <v>79</v>
      </c>
      <c r="M354" s="15">
        <v>6.7774305555555548E-3</v>
      </c>
      <c r="N354" s="15"/>
      <c r="O354" s="14">
        <v>19.5</v>
      </c>
      <c r="P354" s="14">
        <v>20</v>
      </c>
      <c r="Q354" s="20">
        <f>AVERAGE(O354:P354,O354)</f>
        <v>19.666666666666668</v>
      </c>
    </row>
    <row r="355" spans="1:17">
      <c r="A355" s="49"/>
      <c r="B355" s="9">
        <v>4</v>
      </c>
      <c r="C355" s="10">
        <v>4</v>
      </c>
      <c r="D355" s="11">
        <v>30</v>
      </c>
      <c r="E355" s="8" t="s">
        <v>108</v>
      </c>
      <c r="F355" s="8" t="s">
        <v>301</v>
      </c>
      <c r="G355" s="8" t="s">
        <v>15</v>
      </c>
      <c r="H355" s="26" t="s">
        <v>292</v>
      </c>
      <c r="I355" s="26" t="s">
        <v>299</v>
      </c>
      <c r="J355" s="27" t="s">
        <v>302</v>
      </c>
      <c r="K355" s="13" t="s">
        <v>295</v>
      </c>
      <c r="L355" s="14" t="s">
        <v>118</v>
      </c>
      <c r="M355" s="15">
        <v>5.9128472222222221E-3</v>
      </c>
      <c r="N355" s="15"/>
      <c r="O355" s="14">
        <v>19.5</v>
      </c>
      <c r="P355" s="14">
        <v>20</v>
      </c>
      <c r="Q355" s="20">
        <f>AVERAGE(O355:P355,O355)</f>
        <v>19.666666666666668</v>
      </c>
    </row>
    <row r="356" spans="1:17">
      <c r="A356" s="49"/>
      <c r="B356" s="9">
        <v>31</v>
      </c>
      <c r="C356" s="10">
        <v>39</v>
      </c>
      <c r="D356" s="11">
        <v>31</v>
      </c>
      <c r="E356" s="8" t="s">
        <v>406</v>
      </c>
      <c r="F356" s="8" t="s">
        <v>407</v>
      </c>
      <c r="G356" s="8" t="s">
        <v>15</v>
      </c>
      <c r="J356" s="27" t="s">
        <v>408</v>
      </c>
      <c r="K356" s="13" t="s">
        <v>295</v>
      </c>
      <c r="L356" s="14" t="s">
        <v>48</v>
      </c>
      <c r="M356" s="15">
        <v>7.951041666666667E-3</v>
      </c>
      <c r="N356" s="15"/>
      <c r="O356" s="14">
        <v>13</v>
      </c>
      <c r="P356" s="14">
        <v>17.5</v>
      </c>
      <c r="Q356" s="20">
        <f>AVERAGE(O356:P356)</f>
        <v>15.25</v>
      </c>
    </row>
    <row r="357" spans="1:17">
      <c r="A357" s="49"/>
      <c r="B357" s="49"/>
      <c r="C357" s="10"/>
      <c r="D357" s="8">
        <v>32</v>
      </c>
      <c r="E357" s="8" t="s">
        <v>2123</v>
      </c>
      <c r="F357" s="8" t="s">
        <v>2124</v>
      </c>
      <c r="G357" s="8" t="s">
        <v>51</v>
      </c>
      <c r="H357" s="26" t="s">
        <v>292</v>
      </c>
      <c r="I357" s="26" t="s">
        <v>299</v>
      </c>
      <c r="J357" s="27" t="s">
        <v>2125</v>
      </c>
      <c r="K357" s="13" t="s">
        <v>295</v>
      </c>
      <c r="L357" s="14" t="s">
        <v>54</v>
      </c>
      <c r="M357" s="19" t="s">
        <v>281</v>
      </c>
      <c r="N357" s="19"/>
      <c r="Q357" s="20">
        <v>0</v>
      </c>
    </row>
    <row r="358" spans="1:17">
      <c r="A358" s="49"/>
      <c r="B358" s="49"/>
      <c r="C358" s="10"/>
      <c r="D358" s="11">
        <v>33</v>
      </c>
      <c r="E358" s="11" t="s">
        <v>491</v>
      </c>
      <c r="F358" s="11" t="s">
        <v>2126</v>
      </c>
      <c r="G358" s="11" t="s">
        <v>51</v>
      </c>
      <c r="H358" s="29"/>
      <c r="I358" s="29"/>
      <c r="J358" s="27" t="s">
        <v>2127</v>
      </c>
      <c r="K358" s="13" t="s">
        <v>295</v>
      </c>
      <c r="L358" s="14" t="s">
        <v>26</v>
      </c>
      <c r="M358" s="19" t="s">
        <v>1961</v>
      </c>
      <c r="N358" s="19"/>
      <c r="Q358" s="20" t="s">
        <v>1956</v>
      </c>
    </row>
    <row r="359" spans="1:17">
      <c r="A359" s="49"/>
      <c r="B359" s="9">
        <v>14</v>
      </c>
      <c r="C359" s="10">
        <v>14</v>
      </c>
      <c r="D359" s="11">
        <v>34</v>
      </c>
      <c r="E359" s="8" t="s">
        <v>333</v>
      </c>
      <c r="F359" s="8" t="s">
        <v>334</v>
      </c>
      <c r="G359" s="8" t="s">
        <v>15</v>
      </c>
      <c r="H359" s="26" t="s">
        <v>292</v>
      </c>
      <c r="I359" s="26" t="s">
        <v>335</v>
      </c>
      <c r="J359" s="27" t="s">
        <v>336</v>
      </c>
      <c r="K359" s="13" t="s">
        <v>295</v>
      </c>
      <c r="L359" s="14" t="s">
        <v>45</v>
      </c>
      <c r="M359" s="15">
        <v>6.485185185185185E-3</v>
      </c>
      <c r="N359" s="15"/>
      <c r="O359" s="14">
        <v>17.5</v>
      </c>
      <c r="P359" s="14">
        <v>19.5</v>
      </c>
      <c r="Q359" s="20">
        <f>AVERAGE(O359:P359,O359)</f>
        <v>18.166666666666668</v>
      </c>
    </row>
    <row r="360" spans="1:17">
      <c r="A360" s="49"/>
      <c r="B360" s="9">
        <v>32</v>
      </c>
      <c r="C360" s="10">
        <v>43</v>
      </c>
      <c r="D360" s="11">
        <v>35</v>
      </c>
      <c r="E360" s="8" t="s">
        <v>418</v>
      </c>
      <c r="F360" s="8" t="s">
        <v>285</v>
      </c>
      <c r="G360" s="8" t="s">
        <v>15</v>
      </c>
      <c r="J360" s="27" t="s">
        <v>419</v>
      </c>
      <c r="K360" s="13" t="s">
        <v>295</v>
      </c>
      <c r="L360" s="14" t="s">
        <v>69</v>
      </c>
      <c r="M360" s="15">
        <v>8.0064814814814807E-3</v>
      </c>
      <c r="N360" s="15"/>
      <c r="O360" s="14">
        <v>13</v>
      </c>
      <c r="P360" s="14">
        <v>17</v>
      </c>
      <c r="Q360" s="20">
        <f>AVERAGE(O360:P360)</f>
        <v>15</v>
      </c>
    </row>
    <row r="361" spans="1:17">
      <c r="A361" s="49"/>
      <c r="B361" s="9">
        <v>1</v>
      </c>
      <c r="C361" s="10">
        <v>1</v>
      </c>
      <c r="D361" s="11">
        <v>36</v>
      </c>
      <c r="E361" s="8" t="s">
        <v>290</v>
      </c>
      <c r="F361" s="8" t="s">
        <v>291</v>
      </c>
      <c r="G361" s="8" t="s">
        <v>15</v>
      </c>
      <c r="H361" s="26" t="s">
        <v>292</v>
      </c>
      <c r="I361" s="26" t="s">
        <v>293</v>
      </c>
      <c r="J361" s="27" t="s">
        <v>294</v>
      </c>
      <c r="K361" s="13" t="s">
        <v>295</v>
      </c>
      <c r="L361" s="14" t="s">
        <v>79</v>
      </c>
      <c r="M361" s="15">
        <v>5.7927083333333337E-3</v>
      </c>
      <c r="N361" s="15"/>
      <c r="O361" s="14">
        <v>19.5</v>
      </c>
      <c r="P361" s="14">
        <v>20</v>
      </c>
      <c r="Q361" s="20">
        <f>AVERAGE(O361:P361,O361)</f>
        <v>19.666666666666668</v>
      </c>
    </row>
    <row r="362" spans="1:17">
      <c r="A362" s="49"/>
      <c r="B362" s="9">
        <v>2</v>
      </c>
      <c r="C362" s="10">
        <v>2</v>
      </c>
      <c r="D362" s="11">
        <v>37</v>
      </c>
      <c r="E362" s="8" t="s">
        <v>296</v>
      </c>
      <c r="F362" s="8" t="s">
        <v>163</v>
      </c>
      <c r="G362" s="8" t="s">
        <v>15</v>
      </c>
      <c r="H362" s="26" t="s">
        <v>292</v>
      </c>
      <c r="I362" s="26" t="s">
        <v>293</v>
      </c>
      <c r="J362" s="27" t="s">
        <v>297</v>
      </c>
      <c r="K362" s="13" t="s">
        <v>295</v>
      </c>
      <c r="L362" s="14" t="s">
        <v>48</v>
      </c>
      <c r="M362" s="15">
        <v>5.8430555555555553E-3</v>
      </c>
      <c r="N362" s="15"/>
      <c r="O362" s="14">
        <v>19.5</v>
      </c>
      <c r="P362" s="14">
        <v>20</v>
      </c>
      <c r="Q362" s="20">
        <f>AVERAGE(O362:P362,O362)</f>
        <v>19.666666666666668</v>
      </c>
    </row>
    <row r="363" spans="1:17">
      <c r="A363" s="49"/>
      <c r="B363" s="9">
        <v>5</v>
      </c>
      <c r="C363" s="10">
        <v>5</v>
      </c>
      <c r="D363" s="8">
        <v>38</v>
      </c>
      <c r="E363" s="8" t="s">
        <v>303</v>
      </c>
      <c r="F363" s="8" t="s">
        <v>304</v>
      </c>
      <c r="G363" s="8" t="s">
        <v>15</v>
      </c>
      <c r="H363" s="26" t="s">
        <v>292</v>
      </c>
      <c r="I363" s="26" t="s">
        <v>293</v>
      </c>
      <c r="J363" s="27" t="s">
        <v>305</v>
      </c>
      <c r="K363" s="13" t="s">
        <v>295</v>
      </c>
      <c r="L363" s="14" t="s">
        <v>26</v>
      </c>
      <c r="M363" s="15">
        <v>6.0055555555555556E-3</v>
      </c>
      <c r="N363" s="15"/>
      <c r="O363" s="14">
        <v>19</v>
      </c>
      <c r="P363" s="14">
        <v>20</v>
      </c>
      <c r="Q363" s="20">
        <f>AVERAGE(O363:P363,O363)</f>
        <v>19.333333333333332</v>
      </c>
    </row>
    <row r="364" spans="1:17">
      <c r="A364" s="49"/>
      <c r="B364" s="9">
        <v>22</v>
      </c>
      <c r="C364" s="10">
        <v>26</v>
      </c>
      <c r="D364" s="11">
        <v>39</v>
      </c>
      <c r="E364" s="8" t="s">
        <v>371</v>
      </c>
      <c r="F364" s="8" t="s">
        <v>366</v>
      </c>
      <c r="G364" s="8" t="s">
        <v>15</v>
      </c>
      <c r="J364" s="27" t="s">
        <v>372</v>
      </c>
      <c r="K364" s="13" t="s">
        <v>295</v>
      </c>
      <c r="L364" s="14" t="s">
        <v>29</v>
      </c>
      <c r="M364" s="15">
        <v>7.4211805555555559E-3</v>
      </c>
      <c r="N364" s="15"/>
      <c r="O364" s="14">
        <v>14.5</v>
      </c>
      <c r="P364" s="14">
        <v>18</v>
      </c>
      <c r="Q364" s="20">
        <f>AVERAGE(O364:P364)</f>
        <v>16.25</v>
      </c>
    </row>
    <row r="365" spans="1:17">
      <c r="A365" s="9">
        <v>13</v>
      </c>
      <c r="B365" s="49"/>
      <c r="C365" s="10">
        <v>47</v>
      </c>
      <c r="D365" s="11">
        <v>40</v>
      </c>
      <c r="E365" s="8" t="s">
        <v>428</v>
      </c>
      <c r="F365" s="8" t="s">
        <v>429</v>
      </c>
      <c r="G365" s="8" t="s">
        <v>51</v>
      </c>
      <c r="H365" s="26" t="s">
        <v>430</v>
      </c>
      <c r="J365" s="27" t="s">
        <v>332</v>
      </c>
      <c r="K365" s="13" t="s">
        <v>295</v>
      </c>
      <c r="L365" s="14" t="s">
        <v>69</v>
      </c>
      <c r="M365" s="15">
        <v>8.7403935185185189E-3</v>
      </c>
      <c r="N365" s="15"/>
      <c r="O365" s="14">
        <v>14</v>
      </c>
      <c r="P365" s="14">
        <v>17</v>
      </c>
      <c r="Q365" s="20">
        <f>AVERAGE(O365:P365,P365)</f>
        <v>16</v>
      </c>
    </row>
    <row r="366" spans="1:17">
      <c r="A366" s="49"/>
      <c r="B366" s="9">
        <v>12</v>
      </c>
      <c r="C366" s="10">
        <v>12</v>
      </c>
      <c r="D366" s="8">
        <v>41</v>
      </c>
      <c r="E366" s="8" t="s">
        <v>327</v>
      </c>
      <c r="F366" s="8" t="s">
        <v>328</v>
      </c>
      <c r="G366" s="8" t="s">
        <v>15</v>
      </c>
      <c r="H366" s="26" t="s">
        <v>292</v>
      </c>
      <c r="I366" s="26" t="s">
        <v>299</v>
      </c>
      <c r="J366" s="27" t="s">
        <v>329</v>
      </c>
      <c r="K366" s="13" t="s">
        <v>295</v>
      </c>
      <c r="L366" s="14" t="s">
        <v>69</v>
      </c>
      <c r="M366" s="15">
        <v>6.4254629629629627E-3</v>
      </c>
      <c r="N366" s="15"/>
      <c r="O366" s="14">
        <v>17.5</v>
      </c>
      <c r="P366" s="14">
        <v>19.5</v>
      </c>
      <c r="Q366" s="20">
        <f>AVERAGE(O366:P366,O366)</f>
        <v>18.166666666666668</v>
      </c>
    </row>
    <row r="367" spans="1:17">
      <c r="A367" s="9">
        <v>16</v>
      </c>
      <c r="B367" s="49"/>
      <c r="C367" s="10">
        <v>50</v>
      </c>
      <c r="D367" s="11">
        <v>42</v>
      </c>
      <c r="E367" s="8" t="s">
        <v>106</v>
      </c>
      <c r="F367" s="8" t="s">
        <v>436</v>
      </c>
      <c r="G367" s="8" t="s">
        <v>51</v>
      </c>
      <c r="J367" s="27" t="s">
        <v>437</v>
      </c>
      <c r="K367" s="13" t="s">
        <v>295</v>
      </c>
      <c r="L367" s="14" t="s">
        <v>29</v>
      </c>
      <c r="M367" s="15">
        <v>9.0552083333333335E-3</v>
      </c>
      <c r="N367" s="15"/>
      <c r="O367" s="14">
        <v>13.5</v>
      </c>
      <c r="P367" s="14">
        <v>16.5</v>
      </c>
      <c r="Q367" s="20">
        <f>AVERAGE(O367:P367)</f>
        <v>15</v>
      </c>
    </row>
    <row r="368" spans="1:17">
      <c r="A368" s="49"/>
      <c r="B368" s="9">
        <v>19</v>
      </c>
      <c r="C368" s="10">
        <v>20</v>
      </c>
      <c r="D368" s="11">
        <v>43</v>
      </c>
      <c r="E368" s="11" t="s">
        <v>352</v>
      </c>
      <c r="F368" s="11" t="s">
        <v>353</v>
      </c>
      <c r="G368" s="11" t="s">
        <v>15</v>
      </c>
      <c r="H368" s="29" t="s">
        <v>292</v>
      </c>
      <c r="I368" s="29" t="s">
        <v>299</v>
      </c>
      <c r="J368" s="27" t="s">
        <v>354</v>
      </c>
      <c r="K368" s="13" t="s">
        <v>295</v>
      </c>
      <c r="L368" s="14" t="s">
        <v>92</v>
      </c>
      <c r="M368" s="15">
        <v>7.037615740740741E-3</v>
      </c>
      <c r="N368" s="15"/>
      <c r="O368" s="14">
        <v>16</v>
      </c>
      <c r="P368" s="14">
        <v>18.5</v>
      </c>
      <c r="Q368" s="20">
        <f>AVERAGE(O368:P368,O368)</f>
        <v>16.833333333333332</v>
      </c>
    </row>
    <row r="369" spans="1:17">
      <c r="A369" s="49"/>
      <c r="B369" s="9">
        <v>18</v>
      </c>
      <c r="C369" s="10">
        <v>19</v>
      </c>
      <c r="D369" s="11">
        <v>44</v>
      </c>
      <c r="E369" s="8" t="s">
        <v>227</v>
      </c>
      <c r="F369" s="8" t="s">
        <v>350</v>
      </c>
      <c r="G369" s="8" t="s">
        <v>15</v>
      </c>
      <c r="H369" s="26" t="s">
        <v>292</v>
      </c>
      <c r="I369" s="26" t="s">
        <v>293</v>
      </c>
      <c r="J369" s="27" t="s">
        <v>351</v>
      </c>
      <c r="K369" s="13" t="s">
        <v>295</v>
      </c>
      <c r="L369" s="14" t="s">
        <v>54</v>
      </c>
      <c r="M369" s="15">
        <v>6.9899305555555557E-3</v>
      </c>
      <c r="N369" s="15"/>
      <c r="O369" s="14">
        <v>16</v>
      </c>
      <c r="P369" s="14">
        <v>18.5</v>
      </c>
      <c r="Q369" s="20">
        <f>AVERAGE(O369:P369,O369)</f>
        <v>16.833333333333332</v>
      </c>
    </row>
    <row r="370" spans="1:17">
      <c r="A370" s="9">
        <v>27</v>
      </c>
      <c r="B370" s="49"/>
      <c r="C370" s="10">
        <v>64</v>
      </c>
      <c r="D370" s="11">
        <v>45</v>
      </c>
      <c r="E370" s="8" t="s">
        <v>473</v>
      </c>
      <c r="F370" s="8" t="s">
        <v>75</v>
      </c>
      <c r="G370" s="8" t="s">
        <v>51</v>
      </c>
      <c r="J370" s="27" t="s">
        <v>474</v>
      </c>
      <c r="K370" s="13" t="s">
        <v>295</v>
      </c>
      <c r="L370" s="14" t="s">
        <v>15</v>
      </c>
      <c r="M370" s="15">
        <v>1.2225E-2</v>
      </c>
      <c r="N370" s="15"/>
      <c r="O370" s="14">
        <v>9</v>
      </c>
      <c r="P370" s="14">
        <v>11</v>
      </c>
      <c r="Q370" s="20">
        <f>AVERAGE(O370:P370)</f>
        <v>10</v>
      </c>
    </row>
    <row r="371" spans="1:17">
      <c r="A371" s="49"/>
      <c r="B371" s="9">
        <v>11</v>
      </c>
      <c r="C371" s="10">
        <v>11</v>
      </c>
      <c r="D371" s="8">
        <v>46</v>
      </c>
      <c r="E371" s="8" t="s">
        <v>324</v>
      </c>
      <c r="F371" s="8" t="s">
        <v>325</v>
      </c>
      <c r="G371" s="8" t="s">
        <v>15</v>
      </c>
      <c r="H371" s="26" t="s">
        <v>292</v>
      </c>
      <c r="I371" s="26" t="s">
        <v>299</v>
      </c>
      <c r="J371" s="27" t="s">
        <v>326</v>
      </c>
      <c r="K371" s="13" t="s">
        <v>295</v>
      </c>
      <c r="L371" s="14" t="s">
        <v>29</v>
      </c>
      <c r="M371" s="15">
        <v>6.4126157407407404E-3</v>
      </c>
      <c r="N371" s="15"/>
      <c r="O371" s="14">
        <v>17.5</v>
      </c>
      <c r="P371" s="14">
        <v>19.5</v>
      </c>
      <c r="Q371" s="20">
        <f>AVERAGE(O371:P371,O371)</f>
        <v>18.166666666666668</v>
      </c>
    </row>
    <row r="372" spans="1:17">
      <c r="A372" s="49"/>
      <c r="B372" s="49"/>
      <c r="C372" s="10"/>
      <c r="D372" s="11">
        <v>47</v>
      </c>
      <c r="E372" s="11" t="s">
        <v>2128</v>
      </c>
      <c r="F372" s="11" t="s">
        <v>2129</v>
      </c>
      <c r="G372" s="11" t="s">
        <v>15</v>
      </c>
      <c r="H372" s="29" t="s">
        <v>292</v>
      </c>
      <c r="I372" s="29" t="s">
        <v>486</v>
      </c>
      <c r="J372" s="27" t="s">
        <v>2130</v>
      </c>
      <c r="K372" s="13" t="s">
        <v>295</v>
      </c>
      <c r="L372" s="14">
        <v>0</v>
      </c>
      <c r="M372" s="19" t="s">
        <v>1980</v>
      </c>
      <c r="N372" s="19"/>
      <c r="Q372" s="20" t="s">
        <v>1980</v>
      </c>
    </row>
    <row r="373" spans="1:17">
      <c r="A373" s="9">
        <v>2</v>
      </c>
      <c r="B373" s="49"/>
      <c r="C373" s="10">
        <v>21</v>
      </c>
      <c r="D373" s="8">
        <v>48</v>
      </c>
      <c r="E373" s="8" t="s">
        <v>355</v>
      </c>
      <c r="F373" s="8" t="s">
        <v>356</v>
      </c>
      <c r="G373" s="8" t="s">
        <v>51</v>
      </c>
      <c r="J373" s="27" t="s">
        <v>357</v>
      </c>
      <c r="K373" s="13" t="s">
        <v>295</v>
      </c>
      <c r="L373" s="14" t="s">
        <v>26</v>
      </c>
      <c r="M373" s="15">
        <v>7.1634259259259264E-3</v>
      </c>
      <c r="N373" s="15"/>
      <c r="O373" s="14">
        <v>18</v>
      </c>
      <c r="P373" s="14">
        <v>19.5</v>
      </c>
      <c r="Q373" s="20">
        <f>AVERAGE(O373:P373)</f>
        <v>18.75</v>
      </c>
    </row>
    <row r="374" spans="1:17">
      <c r="A374" s="9">
        <v>12</v>
      </c>
      <c r="B374" s="49"/>
      <c r="C374" s="10">
        <v>46</v>
      </c>
      <c r="D374" s="11">
        <v>49</v>
      </c>
      <c r="E374" s="8" t="s">
        <v>425</v>
      </c>
      <c r="F374" s="8" t="s">
        <v>426</v>
      </c>
      <c r="G374" s="8" t="s">
        <v>51</v>
      </c>
      <c r="J374" s="27" t="s">
        <v>427</v>
      </c>
      <c r="K374" s="13" t="s">
        <v>295</v>
      </c>
      <c r="L374" s="14" t="s">
        <v>95</v>
      </c>
      <c r="M374" s="15">
        <v>8.7202546296296299E-3</v>
      </c>
      <c r="N374" s="15"/>
      <c r="O374" s="14">
        <v>14</v>
      </c>
      <c r="P374" s="14">
        <v>17</v>
      </c>
      <c r="Q374" s="20">
        <f>AVERAGE(O374:P374)</f>
        <v>15.5</v>
      </c>
    </row>
    <row r="375" spans="1:17">
      <c r="A375" s="49"/>
      <c r="B375" s="49"/>
      <c r="C375" s="10"/>
      <c r="D375" s="8">
        <v>50</v>
      </c>
      <c r="E375" s="8" t="s">
        <v>2131</v>
      </c>
      <c r="F375" s="8" t="s">
        <v>2132</v>
      </c>
      <c r="G375" s="8" t="s">
        <v>51</v>
      </c>
      <c r="J375" s="27" t="s">
        <v>2133</v>
      </c>
      <c r="K375" s="13" t="s">
        <v>295</v>
      </c>
      <c r="L375" s="14" t="s">
        <v>51</v>
      </c>
      <c r="M375" s="19" t="s">
        <v>2134</v>
      </c>
      <c r="N375" s="19"/>
      <c r="Q375" s="20">
        <v>5</v>
      </c>
    </row>
    <row r="376" spans="1:17">
      <c r="A376" s="49"/>
      <c r="B376" s="49"/>
      <c r="C376" s="10"/>
      <c r="D376" s="8">
        <v>51</v>
      </c>
      <c r="E376" s="8" t="s">
        <v>2135</v>
      </c>
      <c r="F376" s="8" t="s">
        <v>268</v>
      </c>
      <c r="G376" s="8" t="s">
        <v>15</v>
      </c>
      <c r="H376" s="26" t="s">
        <v>292</v>
      </c>
      <c r="I376" s="26" t="s">
        <v>486</v>
      </c>
      <c r="J376" s="27" t="s">
        <v>2136</v>
      </c>
      <c r="K376" s="13" t="s">
        <v>295</v>
      </c>
      <c r="L376" s="14">
        <v>0</v>
      </c>
      <c r="M376" s="19" t="s">
        <v>1985</v>
      </c>
      <c r="N376" s="19"/>
      <c r="Q376" s="20" t="s">
        <v>1956</v>
      </c>
    </row>
    <row r="377" spans="1:17">
      <c r="A377" s="9">
        <v>5</v>
      </c>
      <c r="B377" s="49"/>
      <c r="C377" s="10">
        <v>31</v>
      </c>
      <c r="D377" s="11">
        <v>52</v>
      </c>
      <c r="E377" s="11" t="s">
        <v>385</v>
      </c>
      <c r="F377" s="11" t="s">
        <v>386</v>
      </c>
      <c r="G377" s="11" t="s">
        <v>51</v>
      </c>
      <c r="H377" s="29"/>
      <c r="I377" s="29"/>
      <c r="J377" s="27" t="s">
        <v>387</v>
      </c>
      <c r="K377" s="13" t="s">
        <v>295</v>
      </c>
      <c r="L377" s="14" t="s">
        <v>95</v>
      </c>
      <c r="M377" s="15">
        <v>7.5811342592592588E-3</v>
      </c>
      <c r="N377" s="15"/>
      <c r="O377" s="14">
        <v>17</v>
      </c>
      <c r="P377" s="14">
        <v>18.5</v>
      </c>
      <c r="Q377" s="20">
        <f>AVERAGE(O377:P377)</f>
        <v>17.75</v>
      </c>
    </row>
    <row r="378" spans="1:17">
      <c r="A378" s="49"/>
      <c r="B378" s="49"/>
      <c r="C378" s="10"/>
      <c r="D378" s="11">
        <v>53</v>
      </c>
      <c r="E378" s="11" t="s">
        <v>2137</v>
      </c>
      <c r="F378" s="11" t="s">
        <v>485</v>
      </c>
      <c r="G378" s="11" t="s">
        <v>15</v>
      </c>
      <c r="H378" s="29" t="s">
        <v>292</v>
      </c>
      <c r="I378" s="29" t="s">
        <v>486</v>
      </c>
      <c r="J378" s="27" t="s">
        <v>440</v>
      </c>
      <c r="K378" s="13" t="s">
        <v>295</v>
      </c>
      <c r="L378" s="14">
        <v>0</v>
      </c>
      <c r="M378" s="19" t="s">
        <v>1995</v>
      </c>
      <c r="N378" s="19"/>
      <c r="Q378" s="20">
        <v>0</v>
      </c>
    </row>
    <row r="379" spans="1:17">
      <c r="A379" s="49"/>
      <c r="B379" s="9">
        <v>9</v>
      </c>
      <c r="C379" s="10">
        <v>9</v>
      </c>
      <c r="D379" s="11">
        <v>54</v>
      </c>
      <c r="E379" s="8" t="s">
        <v>317</v>
      </c>
      <c r="F379" s="8" t="s">
        <v>318</v>
      </c>
      <c r="G379" s="8" t="s">
        <v>15</v>
      </c>
      <c r="H379" s="26" t="s">
        <v>292</v>
      </c>
      <c r="I379" s="26" t="s">
        <v>299</v>
      </c>
      <c r="J379" s="27" t="s">
        <v>319</v>
      </c>
      <c r="K379" s="13" t="s">
        <v>295</v>
      </c>
      <c r="L379" s="14" t="s">
        <v>15</v>
      </c>
      <c r="M379" s="15">
        <v>6.2285879629629627E-3</v>
      </c>
      <c r="N379" s="15"/>
      <c r="O379" s="14">
        <v>18</v>
      </c>
      <c r="P379" s="14">
        <v>20</v>
      </c>
      <c r="Q379" s="20">
        <f>AVERAGE(O379:P379,O379)</f>
        <v>18.666666666666668</v>
      </c>
    </row>
    <row r="380" spans="1:17">
      <c r="A380" s="49"/>
      <c r="B380" s="9">
        <v>3</v>
      </c>
      <c r="C380" s="10">
        <v>3</v>
      </c>
      <c r="D380" s="11">
        <v>55</v>
      </c>
      <c r="E380" s="8" t="s">
        <v>233</v>
      </c>
      <c r="F380" s="8" t="s">
        <v>298</v>
      </c>
      <c r="G380" s="8" t="s">
        <v>15</v>
      </c>
      <c r="H380" s="26" t="s">
        <v>292</v>
      </c>
      <c r="I380" s="26" t="s">
        <v>299</v>
      </c>
      <c r="J380" s="27" t="s">
        <v>300</v>
      </c>
      <c r="K380" s="13" t="s">
        <v>295</v>
      </c>
      <c r="L380" s="14" t="s">
        <v>51</v>
      </c>
      <c r="M380" s="15">
        <v>5.8930555555555568E-3</v>
      </c>
      <c r="N380" s="15"/>
      <c r="O380" s="14">
        <v>19.5</v>
      </c>
      <c r="P380" s="14">
        <v>20</v>
      </c>
      <c r="Q380" s="20">
        <f>AVERAGE(O380:P380,O380)</f>
        <v>19.666666666666668</v>
      </c>
    </row>
    <row r="381" spans="1:17">
      <c r="A381" s="49"/>
      <c r="B381" s="49"/>
      <c r="C381" s="10"/>
      <c r="D381" s="8">
        <v>56</v>
      </c>
      <c r="E381" s="8" t="s">
        <v>102</v>
      </c>
      <c r="F381" s="8" t="s">
        <v>2138</v>
      </c>
      <c r="G381" s="8" t="s">
        <v>15</v>
      </c>
      <c r="H381" s="26" t="s">
        <v>292</v>
      </c>
      <c r="I381" s="26" t="s">
        <v>299</v>
      </c>
      <c r="J381" s="27" t="s">
        <v>2139</v>
      </c>
      <c r="K381" s="13" t="s">
        <v>295</v>
      </c>
      <c r="L381" s="14">
        <v>0</v>
      </c>
      <c r="M381" s="19" t="s">
        <v>1961</v>
      </c>
      <c r="N381" s="19"/>
      <c r="Q381" s="20" t="s">
        <v>1956</v>
      </c>
    </row>
    <row r="382" spans="1:17">
      <c r="A382" s="49"/>
      <c r="B382" s="9">
        <v>13</v>
      </c>
      <c r="C382" s="10">
        <v>13</v>
      </c>
      <c r="D382" s="11">
        <v>57</v>
      </c>
      <c r="E382" s="8" t="s">
        <v>330</v>
      </c>
      <c r="F382" s="8" t="s">
        <v>331</v>
      </c>
      <c r="G382" s="8" t="s">
        <v>15</v>
      </c>
      <c r="J382" s="27" t="s">
        <v>332</v>
      </c>
      <c r="K382" s="13" t="s">
        <v>316</v>
      </c>
      <c r="L382" s="14" t="s">
        <v>76</v>
      </c>
      <c r="M382" s="15">
        <v>6.460185185185186E-3</v>
      </c>
      <c r="N382" s="15"/>
      <c r="O382" s="14">
        <v>17.5</v>
      </c>
      <c r="P382" s="14">
        <v>19.5</v>
      </c>
      <c r="Q382" s="20">
        <f>AVERAGE(O382:P382)</f>
        <v>18.5</v>
      </c>
    </row>
    <row r="383" spans="1:17">
      <c r="A383" s="49"/>
      <c r="B383" s="9">
        <v>29</v>
      </c>
      <c r="C383" s="10">
        <v>36</v>
      </c>
      <c r="D383" s="11">
        <v>58</v>
      </c>
      <c r="E383" s="8" t="s">
        <v>398</v>
      </c>
      <c r="F383" s="8" t="s">
        <v>312</v>
      </c>
      <c r="G383" s="8" t="s">
        <v>15</v>
      </c>
      <c r="J383" s="27" t="s">
        <v>399</v>
      </c>
      <c r="K383" s="13" t="s">
        <v>316</v>
      </c>
      <c r="L383" s="14" t="s">
        <v>79</v>
      </c>
      <c r="M383" s="15">
        <v>7.8414351851851857E-3</v>
      </c>
      <c r="N383" s="15"/>
      <c r="O383" s="14">
        <v>13.5</v>
      </c>
      <c r="P383" s="14">
        <v>17.5</v>
      </c>
      <c r="Q383" s="20">
        <f>AVERAGE(O383:P383)</f>
        <v>15.5</v>
      </c>
    </row>
    <row r="384" spans="1:17">
      <c r="A384" s="49"/>
      <c r="B384" s="49"/>
      <c r="C384" s="10"/>
      <c r="D384" s="11">
        <v>59</v>
      </c>
      <c r="E384" s="8" t="s">
        <v>2140</v>
      </c>
      <c r="F384" s="8" t="s">
        <v>2141</v>
      </c>
      <c r="G384" s="8" t="s">
        <v>51</v>
      </c>
      <c r="H384" s="26" t="s">
        <v>430</v>
      </c>
      <c r="J384" s="27" t="s">
        <v>399</v>
      </c>
      <c r="K384" s="13" t="s">
        <v>316</v>
      </c>
      <c r="L384" s="14" t="s">
        <v>38</v>
      </c>
      <c r="M384" s="19" t="s">
        <v>281</v>
      </c>
      <c r="N384" s="19"/>
      <c r="Q384" s="20">
        <v>0</v>
      </c>
    </row>
    <row r="385" spans="1:17">
      <c r="A385" s="9">
        <v>21</v>
      </c>
      <c r="B385" s="49"/>
      <c r="C385" s="10">
        <v>55</v>
      </c>
      <c r="D385" s="11">
        <v>60</v>
      </c>
      <c r="E385" s="8" t="s">
        <v>450</v>
      </c>
      <c r="F385" s="8" t="s">
        <v>451</v>
      </c>
      <c r="G385" s="8" t="s">
        <v>51</v>
      </c>
      <c r="J385" s="27" t="s">
        <v>452</v>
      </c>
      <c r="K385" s="13" t="s">
        <v>316</v>
      </c>
      <c r="L385" s="14" t="s">
        <v>18</v>
      </c>
      <c r="M385" s="15">
        <v>9.6096064814814811E-3</v>
      </c>
      <c r="N385" s="15"/>
      <c r="O385" s="14">
        <v>12.5</v>
      </c>
      <c r="P385" s="14">
        <v>15.5</v>
      </c>
      <c r="Q385" s="20">
        <f>AVERAGE(O385:P385)</f>
        <v>14</v>
      </c>
    </row>
    <row r="386" spans="1:17">
      <c r="A386" s="49"/>
      <c r="B386" s="9">
        <v>20</v>
      </c>
      <c r="C386" s="10">
        <v>23</v>
      </c>
      <c r="D386" s="11">
        <v>61</v>
      </c>
      <c r="E386" s="11" t="s">
        <v>362</v>
      </c>
      <c r="F386" s="11" t="s">
        <v>363</v>
      </c>
      <c r="G386" s="11" t="s">
        <v>15</v>
      </c>
      <c r="H386" s="29"/>
      <c r="I386" s="29"/>
      <c r="J386" s="27" t="s">
        <v>364</v>
      </c>
      <c r="K386" s="13" t="s">
        <v>316</v>
      </c>
      <c r="L386" s="14" t="s">
        <v>76</v>
      </c>
      <c r="M386" s="15">
        <v>7.3258101851851852E-3</v>
      </c>
      <c r="N386" s="15"/>
      <c r="O386" s="14">
        <v>14.5</v>
      </c>
      <c r="P386" s="14">
        <v>18</v>
      </c>
      <c r="Q386" s="20">
        <f>AVERAGE(O386:P386)</f>
        <v>16.25</v>
      </c>
    </row>
    <row r="387" spans="1:17">
      <c r="A387" s="49"/>
      <c r="B387" s="49"/>
      <c r="C387" s="10"/>
      <c r="D387" s="11">
        <v>62</v>
      </c>
      <c r="E387" s="8" t="s">
        <v>2142</v>
      </c>
      <c r="F387" s="8" t="s">
        <v>488</v>
      </c>
      <c r="G387" s="8" t="s">
        <v>51</v>
      </c>
      <c r="J387" s="27" t="s">
        <v>2143</v>
      </c>
      <c r="K387" s="13" t="s">
        <v>316</v>
      </c>
      <c r="L387" s="14">
        <v>0</v>
      </c>
      <c r="M387" s="19" t="s">
        <v>1956</v>
      </c>
      <c r="N387" s="19"/>
      <c r="Q387" s="20" t="s">
        <v>1956</v>
      </c>
    </row>
    <row r="388" spans="1:17">
      <c r="A388" s="9">
        <v>24</v>
      </c>
      <c r="B388" s="49"/>
      <c r="C388" s="10">
        <v>58</v>
      </c>
      <c r="D388" s="8">
        <v>63</v>
      </c>
      <c r="E388" s="8" t="s">
        <v>458</v>
      </c>
      <c r="F388" s="8" t="s">
        <v>459</v>
      </c>
      <c r="G388" s="8" t="s">
        <v>51</v>
      </c>
      <c r="J388" s="27" t="s">
        <v>460</v>
      </c>
      <c r="K388" s="13" t="s">
        <v>316</v>
      </c>
      <c r="L388" s="14" t="s">
        <v>54</v>
      </c>
      <c r="M388" s="15">
        <v>9.7787037037037044E-3</v>
      </c>
      <c r="N388" s="15"/>
      <c r="O388" s="14">
        <v>12</v>
      </c>
      <c r="P388" s="14">
        <v>15</v>
      </c>
      <c r="Q388" s="20">
        <f>AVERAGE(O388:P388)</f>
        <v>13.5</v>
      </c>
    </row>
    <row r="389" spans="1:17">
      <c r="A389" s="49"/>
      <c r="B389" s="49"/>
      <c r="C389" s="10"/>
      <c r="D389" s="11">
        <v>64</v>
      </c>
      <c r="E389" s="11" t="s">
        <v>2144</v>
      </c>
      <c r="F389" s="11" t="s">
        <v>2145</v>
      </c>
      <c r="G389" s="11" t="s">
        <v>51</v>
      </c>
      <c r="H389" s="29"/>
      <c r="I389" s="29"/>
      <c r="J389" s="27" t="s">
        <v>2146</v>
      </c>
      <c r="K389" s="13" t="s">
        <v>316</v>
      </c>
      <c r="L389" s="14" t="s">
        <v>129</v>
      </c>
      <c r="M389" s="19" t="s">
        <v>2106</v>
      </c>
      <c r="N389" s="19"/>
      <c r="Q389" s="20" t="s">
        <v>1956</v>
      </c>
    </row>
    <row r="390" spans="1:17">
      <c r="A390" s="9">
        <v>20</v>
      </c>
      <c r="B390" s="49"/>
      <c r="C390" s="10">
        <v>54</v>
      </c>
      <c r="D390" s="11">
        <v>65</v>
      </c>
      <c r="E390" s="8" t="s">
        <v>447</v>
      </c>
      <c r="F390" s="8" t="s">
        <v>448</v>
      </c>
      <c r="G390" s="8" t="s">
        <v>51</v>
      </c>
      <c r="J390" s="27" t="s">
        <v>449</v>
      </c>
      <c r="K390" s="13" t="s">
        <v>316</v>
      </c>
      <c r="L390" s="14" t="s">
        <v>23</v>
      </c>
      <c r="M390" s="15">
        <v>9.4950231481481483E-3</v>
      </c>
      <c r="N390" s="15"/>
      <c r="O390" s="14">
        <v>12.5</v>
      </c>
      <c r="P390" s="14">
        <v>15.5</v>
      </c>
      <c r="Q390" s="20">
        <f t="shared" ref="Q390:Q398" si="4">AVERAGE(O390:P390)</f>
        <v>14</v>
      </c>
    </row>
    <row r="391" spans="1:17">
      <c r="A391" s="9">
        <v>22</v>
      </c>
      <c r="B391" s="49"/>
      <c r="C391" s="10">
        <v>56</v>
      </c>
      <c r="D391" s="11">
        <v>66</v>
      </c>
      <c r="E391" s="8" t="s">
        <v>453</v>
      </c>
      <c r="F391" s="8" t="s">
        <v>105</v>
      </c>
      <c r="G391" s="8" t="s">
        <v>51</v>
      </c>
      <c r="J391" s="27" t="s">
        <v>454</v>
      </c>
      <c r="K391" s="13" t="s">
        <v>316</v>
      </c>
      <c r="L391" s="14" t="s">
        <v>51</v>
      </c>
      <c r="M391" s="15">
        <v>9.6149305555555554E-3</v>
      </c>
      <c r="N391" s="15"/>
      <c r="O391" s="14">
        <v>12.5</v>
      </c>
      <c r="P391" s="14">
        <v>15.5</v>
      </c>
      <c r="Q391" s="20">
        <f t="shared" si="4"/>
        <v>14</v>
      </c>
    </row>
    <row r="392" spans="1:17">
      <c r="A392" s="49"/>
      <c r="B392" s="9">
        <v>27</v>
      </c>
      <c r="C392" s="10">
        <v>34</v>
      </c>
      <c r="D392" s="8">
        <v>67</v>
      </c>
      <c r="E392" s="8" t="s">
        <v>394</v>
      </c>
      <c r="F392" s="8" t="s">
        <v>395</v>
      </c>
      <c r="G392" s="8" t="s">
        <v>15</v>
      </c>
      <c r="J392" s="27" t="s">
        <v>396</v>
      </c>
      <c r="K392" s="13" t="s">
        <v>316</v>
      </c>
      <c r="L392" s="14" t="s">
        <v>45</v>
      </c>
      <c r="M392" s="15">
        <v>7.6614583333333335E-3</v>
      </c>
      <c r="N392" s="15"/>
      <c r="O392" s="14">
        <v>14</v>
      </c>
      <c r="P392" s="14">
        <v>17.5</v>
      </c>
      <c r="Q392" s="20">
        <f t="shared" si="4"/>
        <v>15.75</v>
      </c>
    </row>
    <row r="393" spans="1:17">
      <c r="A393" s="49"/>
      <c r="B393" s="9">
        <v>25</v>
      </c>
      <c r="C393" s="10">
        <v>29</v>
      </c>
      <c r="D393" s="11">
        <v>68</v>
      </c>
      <c r="E393" s="8" t="s">
        <v>380</v>
      </c>
      <c r="F393" s="8" t="s">
        <v>285</v>
      </c>
      <c r="G393" s="8" t="s">
        <v>15</v>
      </c>
      <c r="J393" s="27" t="s">
        <v>381</v>
      </c>
      <c r="K393" s="13" t="s">
        <v>316</v>
      </c>
      <c r="L393" s="14" t="s">
        <v>18</v>
      </c>
      <c r="M393" s="15">
        <v>7.4711805555555547E-3</v>
      </c>
      <c r="N393" s="15"/>
      <c r="O393" s="14">
        <v>14.5</v>
      </c>
      <c r="P393" s="14">
        <v>18</v>
      </c>
      <c r="Q393" s="20">
        <f t="shared" si="4"/>
        <v>16.25</v>
      </c>
    </row>
    <row r="394" spans="1:17">
      <c r="A394" s="9">
        <v>28</v>
      </c>
      <c r="B394" s="49"/>
      <c r="C394" s="10">
        <v>65</v>
      </c>
      <c r="D394" s="11">
        <v>69</v>
      </c>
      <c r="E394" s="8" t="s">
        <v>475</v>
      </c>
      <c r="F394" s="8" t="s">
        <v>476</v>
      </c>
      <c r="G394" s="8" t="s">
        <v>51</v>
      </c>
      <c r="J394" s="27" t="s">
        <v>477</v>
      </c>
      <c r="K394" s="13" t="s">
        <v>316</v>
      </c>
      <c r="L394" s="14" t="s">
        <v>42</v>
      </c>
      <c r="M394" s="15">
        <v>1.2228587962962964E-2</v>
      </c>
      <c r="N394" s="15"/>
      <c r="O394" s="14">
        <v>9</v>
      </c>
      <c r="P394" s="14">
        <v>11</v>
      </c>
      <c r="Q394" s="20">
        <f t="shared" si="4"/>
        <v>10</v>
      </c>
    </row>
    <row r="395" spans="1:17">
      <c r="A395" s="9">
        <v>30</v>
      </c>
      <c r="B395" s="49"/>
      <c r="C395" s="10">
        <v>67</v>
      </c>
      <c r="D395" s="11">
        <v>82</v>
      </c>
      <c r="E395" s="8" t="s">
        <v>481</v>
      </c>
      <c r="F395" s="8" t="s">
        <v>482</v>
      </c>
      <c r="G395" s="8" t="s">
        <v>51</v>
      </c>
      <c r="J395" s="27">
        <v>38649</v>
      </c>
      <c r="K395" s="13" t="s">
        <v>316</v>
      </c>
      <c r="L395" s="14">
        <v>0</v>
      </c>
      <c r="M395" s="15">
        <v>1.2415856481481481E-2</v>
      </c>
      <c r="N395" s="15"/>
      <c r="O395" s="14">
        <v>9</v>
      </c>
      <c r="P395" s="14">
        <v>11</v>
      </c>
      <c r="Q395" s="20">
        <f t="shared" si="4"/>
        <v>10</v>
      </c>
    </row>
    <row r="396" spans="1:17">
      <c r="A396" s="49"/>
      <c r="B396" s="9">
        <v>36</v>
      </c>
      <c r="C396" s="10">
        <v>60</v>
      </c>
      <c r="D396" s="8">
        <v>70</v>
      </c>
      <c r="E396" s="8" t="s">
        <v>463</v>
      </c>
      <c r="F396" s="8" t="s">
        <v>268</v>
      </c>
      <c r="G396" s="8" t="s">
        <v>15</v>
      </c>
      <c r="J396" s="27" t="s">
        <v>464</v>
      </c>
      <c r="K396" s="13" t="s">
        <v>316</v>
      </c>
      <c r="L396" s="14" t="s">
        <v>92</v>
      </c>
      <c r="M396" s="15">
        <v>1.0147569444444445E-2</v>
      </c>
      <c r="N396" s="15"/>
      <c r="O396" s="14">
        <v>9.5</v>
      </c>
      <c r="P396" s="14">
        <v>14</v>
      </c>
      <c r="Q396" s="20">
        <f t="shared" si="4"/>
        <v>11.75</v>
      </c>
    </row>
    <row r="397" spans="1:17">
      <c r="A397" s="9">
        <v>14</v>
      </c>
      <c r="B397" s="49"/>
      <c r="C397" s="10">
        <v>48</v>
      </c>
      <c r="D397" s="11">
        <v>71</v>
      </c>
      <c r="E397" s="8" t="s">
        <v>431</v>
      </c>
      <c r="F397" s="8" t="s">
        <v>432</v>
      </c>
      <c r="G397" s="8" t="s">
        <v>51</v>
      </c>
      <c r="J397" s="27" t="s">
        <v>433</v>
      </c>
      <c r="K397" s="13" t="s">
        <v>316</v>
      </c>
      <c r="L397" s="14" t="s">
        <v>38</v>
      </c>
      <c r="M397" s="15">
        <v>8.8866898148148143E-3</v>
      </c>
      <c r="N397" s="15"/>
      <c r="O397" s="14">
        <v>14</v>
      </c>
      <c r="P397" s="14">
        <v>16.5</v>
      </c>
      <c r="Q397" s="20">
        <f t="shared" si="4"/>
        <v>15.25</v>
      </c>
    </row>
    <row r="398" spans="1:17">
      <c r="A398" s="9">
        <v>11</v>
      </c>
      <c r="B398" s="49"/>
      <c r="C398" s="10">
        <v>42</v>
      </c>
      <c r="D398" s="11">
        <v>72</v>
      </c>
      <c r="E398" s="8" t="s">
        <v>415</v>
      </c>
      <c r="F398" s="8" t="s">
        <v>416</v>
      </c>
      <c r="G398" s="8" t="s">
        <v>51</v>
      </c>
      <c r="J398" s="27" t="s">
        <v>417</v>
      </c>
      <c r="K398" s="13" t="s">
        <v>316</v>
      </c>
      <c r="L398" s="14" t="s">
        <v>42</v>
      </c>
      <c r="M398" s="15">
        <v>8.000694444444444E-3</v>
      </c>
      <c r="N398" s="15"/>
      <c r="O398" s="14">
        <v>16</v>
      </c>
      <c r="P398" s="14">
        <v>18</v>
      </c>
      <c r="Q398" s="20">
        <f t="shared" si="4"/>
        <v>17</v>
      </c>
    </row>
    <row r="399" spans="1:17">
      <c r="A399" s="9">
        <v>29</v>
      </c>
      <c r="B399" s="49"/>
      <c r="C399" s="10">
        <v>66</v>
      </c>
      <c r="D399" s="11">
        <v>73</v>
      </c>
      <c r="E399" s="11" t="s">
        <v>478</v>
      </c>
      <c r="F399" s="11" t="s">
        <v>479</v>
      </c>
      <c r="G399" s="11" t="s">
        <v>51</v>
      </c>
      <c r="H399" s="29" t="s">
        <v>430</v>
      </c>
      <c r="I399" s="29"/>
      <c r="J399" s="27" t="s">
        <v>480</v>
      </c>
      <c r="K399" s="13" t="s">
        <v>316</v>
      </c>
      <c r="L399" s="14" t="s">
        <v>54</v>
      </c>
      <c r="M399" s="15">
        <v>1.2395023148148146E-2</v>
      </c>
      <c r="N399" s="15"/>
      <c r="O399" s="14">
        <v>9</v>
      </c>
      <c r="P399" s="14">
        <v>11</v>
      </c>
      <c r="Q399" s="20">
        <f>AVERAGE(O399:P399,P399)</f>
        <v>10.333333333333334</v>
      </c>
    </row>
    <row r="400" spans="1:17">
      <c r="A400" s="9">
        <v>15</v>
      </c>
      <c r="B400" s="49"/>
      <c r="C400" s="10">
        <v>49</v>
      </c>
      <c r="D400" s="11">
        <v>74</v>
      </c>
      <c r="E400" s="8" t="s">
        <v>434</v>
      </c>
      <c r="F400" s="8" t="s">
        <v>435</v>
      </c>
      <c r="G400" s="8" t="s">
        <v>51</v>
      </c>
      <c r="J400" s="27" t="s">
        <v>424</v>
      </c>
      <c r="K400" s="13" t="s">
        <v>316</v>
      </c>
      <c r="L400" s="14" t="s">
        <v>76</v>
      </c>
      <c r="M400" s="15">
        <v>8.9071759259259243E-3</v>
      </c>
      <c r="N400" s="15"/>
      <c r="O400" s="14">
        <v>13.5</v>
      </c>
      <c r="P400" s="14">
        <v>16.5</v>
      </c>
      <c r="Q400" s="20">
        <f>AVERAGE(O400:P400)</f>
        <v>15</v>
      </c>
    </row>
    <row r="401" spans="1:17">
      <c r="A401" s="49"/>
      <c r="B401" s="9">
        <v>28</v>
      </c>
      <c r="C401" s="10">
        <v>35</v>
      </c>
      <c r="D401" s="8">
        <v>75</v>
      </c>
      <c r="E401" s="8" t="s">
        <v>151</v>
      </c>
      <c r="F401" s="8" t="s">
        <v>31</v>
      </c>
      <c r="G401" s="8" t="s">
        <v>15</v>
      </c>
      <c r="J401" s="27" t="s">
        <v>397</v>
      </c>
      <c r="K401" s="13" t="s">
        <v>316</v>
      </c>
      <c r="L401" s="14" t="s">
        <v>48</v>
      </c>
      <c r="M401" s="15">
        <v>7.8081018518518517E-3</v>
      </c>
      <c r="N401" s="15"/>
      <c r="O401" s="14">
        <v>13.5</v>
      </c>
      <c r="P401" s="14">
        <v>17.5</v>
      </c>
      <c r="Q401" s="20">
        <f>AVERAGE(O401:P401)</f>
        <v>15.5</v>
      </c>
    </row>
    <row r="402" spans="1:17">
      <c r="A402" s="9">
        <v>26</v>
      </c>
      <c r="B402" s="49"/>
      <c r="C402" s="10">
        <v>63</v>
      </c>
      <c r="D402" s="8">
        <v>76</v>
      </c>
      <c r="E402" s="8" t="s">
        <v>471</v>
      </c>
      <c r="F402" s="8" t="s">
        <v>272</v>
      </c>
      <c r="G402" s="8" t="s">
        <v>51</v>
      </c>
      <c r="J402" s="27" t="s">
        <v>472</v>
      </c>
      <c r="K402" s="13" t="s">
        <v>316</v>
      </c>
      <c r="L402" s="14" t="s">
        <v>45</v>
      </c>
      <c r="M402" s="15">
        <v>1.1812268518518519E-2</v>
      </c>
      <c r="N402" s="15"/>
      <c r="O402" s="14">
        <v>9.5</v>
      </c>
      <c r="P402" s="14">
        <v>12</v>
      </c>
      <c r="Q402" s="20">
        <f>AVERAGE(O402:P402)</f>
        <v>10.75</v>
      </c>
    </row>
    <row r="403" spans="1:17">
      <c r="A403" s="49"/>
      <c r="B403" s="49"/>
      <c r="C403" s="10"/>
      <c r="D403" s="8">
        <v>77</v>
      </c>
      <c r="E403" s="8" t="s">
        <v>2147</v>
      </c>
      <c r="F403" s="8" t="s">
        <v>483</v>
      </c>
      <c r="G403" s="8" t="s">
        <v>15</v>
      </c>
      <c r="J403" s="27" t="s">
        <v>2148</v>
      </c>
      <c r="K403" s="13" t="s">
        <v>316</v>
      </c>
      <c r="L403" s="14" t="s">
        <v>38</v>
      </c>
      <c r="M403" s="19" t="s">
        <v>281</v>
      </c>
      <c r="N403" s="19"/>
      <c r="Q403" s="20">
        <v>0</v>
      </c>
    </row>
    <row r="404" spans="1:17">
      <c r="A404" s="49"/>
      <c r="B404" s="9">
        <v>16</v>
      </c>
      <c r="C404" s="10">
        <v>16</v>
      </c>
      <c r="D404" s="8">
        <v>78</v>
      </c>
      <c r="E404" s="8" t="s">
        <v>340</v>
      </c>
      <c r="F404" s="8" t="s">
        <v>341</v>
      </c>
      <c r="G404" s="8" t="s">
        <v>15</v>
      </c>
      <c r="J404" s="27" t="s">
        <v>342</v>
      </c>
      <c r="K404" s="13" t="s">
        <v>316</v>
      </c>
      <c r="L404" s="14" t="s">
        <v>92</v>
      </c>
      <c r="M404" s="15">
        <v>6.7371527777777768E-3</v>
      </c>
      <c r="N404" s="15"/>
      <c r="O404" s="14">
        <v>16.5</v>
      </c>
      <c r="P404" s="14">
        <v>19</v>
      </c>
      <c r="Q404" s="20">
        <f>AVERAGE(O404:P404)</f>
        <v>17.75</v>
      </c>
    </row>
    <row r="405" spans="1:17">
      <c r="A405" s="49"/>
      <c r="B405" s="9">
        <v>8</v>
      </c>
      <c r="C405" s="10">
        <v>8</v>
      </c>
      <c r="D405" s="11">
        <v>79</v>
      </c>
      <c r="E405" s="8" t="s">
        <v>149</v>
      </c>
      <c r="F405" s="8" t="s">
        <v>314</v>
      </c>
      <c r="G405" s="8" t="s">
        <v>15</v>
      </c>
      <c r="J405" s="27" t="s">
        <v>315</v>
      </c>
      <c r="K405" s="13" t="s">
        <v>316</v>
      </c>
      <c r="L405" s="14" t="s">
        <v>18</v>
      </c>
      <c r="M405" s="15">
        <v>6.175925925925925E-3</v>
      </c>
      <c r="N405" s="15"/>
      <c r="O405" s="14">
        <v>18.5</v>
      </c>
      <c r="P405" s="14">
        <v>20</v>
      </c>
      <c r="Q405" s="20">
        <f>AVERAGE(O405:P405)</f>
        <v>19.25</v>
      </c>
    </row>
    <row r="406" spans="1:17">
      <c r="A406" s="9">
        <v>25</v>
      </c>
      <c r="B406" s="49"/>
      <c r="C406" s="10">
        <v>62</v>
      </c>
      <c r="D406" s="8">
        <v>80</v>
      </c>
      <c r="E406" s="8" t="s">
        <v>468</v>
      </c>
      <c r="F406" s="8" t="s">
        <v>469</v>
      </c>
      <c r="G406" s="8" t="s">
        <v>51</v>
      </c>
      <c r="J406" s="27" t="s">
        <v>470</v>
      </c>
      <c r="K406" s="13" t="s">
        <v>316</v>
      </c>
      <c r="L406" s="14" t="s">
        <v>48</v>
      </c>
      <c r="M406" s="15">
        <v>1.1216782407407408E-2</v>
      </c>
      <c r="N406" s="15"/>
      <c r="O406" s="14">
        <v>10</v>
      </c>
      <c r="P406" s="14">
        <v>13</v>
      </c>
      <c r="Q406" s="20">
        <f>AVERAGE(O406:P406)</f>
        <v>11.5</v>
      </c>
    </row>
    <row r="407" spans="1:17">
      <c r="A407" s="49"/>
      <c r="B407" s="49"/>
      <c r="C407" s="10"/>
      <c r="D407" s="11">
        <v>81</v>
      </c>
      <c r="E407" s="8" t="s">
        <v>484</v>
      </c>
      <c r="F407" s="8" t="s">
        <v>2149</v>
      </c>
      <c r="G407" s="8" t="s">
        <v>15</v>
      </c>
      <c r="J407" s="27" t="s">
        <v>2150</v>
      </c>
      <c r="K407" s="13" t="s">
        <v>316</v>
      </c>
      <c r="L407" s="14" t="s">
        <v>69</v>
      </c>
      <c r="M407" s="19" t="s">
        <v>1995</v>
      </c>
      <c r="N407" s="19"/>
      <c r="Q407" s="20">
        <v>0</v>
      </c>
    </row>
  </sheetData>
  <printOptions gridLines="1"/>
  <pageMargins left="0.19685039370078741" right="0.19685039370078741" top="0.39370078740157483" bottom="0.39370078740157483" header="0.19685039370078741" footer="0.31496062992125984"/>
  <pageSetup paperSize="9" orientation="portrait" horizontalDpi="150" verticalDpi="15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1"/>
  <sheetViews>
    <sheetView topLeftCell="A22" workbookViewId="0">
      <selection activeCell="D65" sqref="D65"/>
    </sheetView>
  </sheetViews>
  <sheetFormatPr baseColWidth="10" defaultRowHeight="10" x14ac:dyDescent="0"/>
  <cols>
    <col min="1" max="1" width="5.5" style="19" customWidth="1"/>
    <col min="2" max="2" width="5.5" style="31" customWidth="1"/>
    <col min="3" max="3" width="6" style="20" customWidth="1"/>
    <col min="4" max="4" width="5.33203125" style="8" customWidth="1"/>
    <col min="5" max="5" width="14.5" style="8" customWidth="1"/>
    <col min="6" max="6" width="9.83203125" style="8" customWidth="1"/>
    <col min="7" max="7" width="2.83203125" style="8" bestFit="1" customWidth="1"/>
    <col min="8" max="8" width="4" style="26" customWidth="1"/>
    <col min="9" max="9" width="3.83203125" style="26" customWidth="1"/>
    <col min="10" max="10" width="13.33203125" style="27" customWidth="1"/>
    <col min="11" max="11" width="6.5" style="13" customWidth="1"/>
    <col min="12" max="12" width="3.83203125" style="14" customWidth="1"/>
    <col min="13" max="13" width="8" style="18" customWidth="1"/>
    <col min="14" max="14" width="1.5" style="18" customWidth="1"/>
    <col min="15" max="15" width="4.5" style="54" bestFit="1" customWidth="1"/>
    <col min="16" max="16" width="5" style="55" bestFit="1" customWidth="1"/>
    <col min="17" max="17" width="5.33203125" style="56" customWidth="1"/>
    <col min="18" max="18" width="6.5" style="33" customWidth="1"/>
    <col min="19" max="19" width="6.33203125" style="8" customWidth="1"/>
    <col min="20" max="16384" width="10.83203125" style="8"/>
  </cols>
  <sheetData>
    <row r="1" spans="1:18" ht="12.75" customHeight="1">
      <c r="A1" s="32" t="s">
        <v>1093</v>
      </c>
      <c r="B1" s="32" t="s">
        <v>1094</v>
      </c>
      <c r="C1" s="2" t="s">
        <v>4</v>
      </c>
      <c r="D1" s="23" t="s">
        <v>5</v>
      </c>
      <c r="E1" s="3" t="s">
        <v>6</v>
      </c>
      <c r="F1" s="3" t="s">
        <v>7</v>
      </c>
      <c r="G1" s="3" t="s">
        <v>8</v>
      </c>
      <c r="H1" s="24" t="s">
        <v>287</v>
      </c>
      <c r="I1" s="24" t="s">
        <v>288</v>
      </c>
      <c r="J1" s="25" t="s">
        <v>289</v>
      </c>
      <c r="K1" s="5" t="s">
        <v>10</v>
      </c>
      <c r="L1" s="6" t="s">
        <v>1096</v>
      </c>
      <c r="M1" s="7" t="s">
        <v>12</v>
      </c>
      <c r="N1" s="44" t="s">
        <v>882</v>
      </c>
      <c r="O1" s="51" t="s">
        <v>1949</v>
      </c>
      <c r="P1" s="52" t="s">
        <v>1950</v>
      </c>
      <c r="Q1" s="53" t="s">
        <v>1951</v>
      </c>
    </row>
    <row r="2" spans="1:18">
      <c r="A2" s="34"/>
      <c r="B2" s="34"/>
      <c r="C2" s="10"/>
      <c r="D2" s="8">
        <v>1</v>
      </c>
      <c r="E2" s="8" t="s">
        <v>398</v>
      </c>
      <c r="F2" s="8" t="s">
        <v>2151</v>
      </c>
      <c r="G2" s="8" t="s">
        <v>51</v>
      </c>
      <c r="J2" s="27" t="s">
        <v>2152</v>
      </c>
      <c r="K2" s="13" t="s">
        <v>1264</v>
      </c>
      <c r="M2" s="31" t="s">
        <v>1995</v>
      </c>
      <c r="N2" s="15"/>
    </row>
    <row r="3" spans="1:18">
      <c r="A3" s="34"/>
      <c r="B3" s="34"/>
      <c r="C3" s="10"/>
      <c r="D3" s="8">
        <v>2</v>
      </c>
      <c r="E3" s="8" t="s">
        <v>697</v>
      </c>
      <c r="F3" s="8" t="s">
        <v>1138</v>
      </c>
      <c r="G3" s="8" t="s">
        <v>51</v>
      </c>
      <c r="J3" s="27" t="s">
        <v>1455</v>
      </c>
      <c r="K3" s="13" t="s">
        <v>1264</v>
      </c>
      <c r="M3" s="31" t="s">
        <v>1995</v>
      </c>
    </row>
    <row r="4" spans="1:18">
      <c r="A4" s="34"/>
      <c r="B4" s="34"/>
      <c r="C4" s="10"/>
      <c r="D4" s="11">
        <v>3</v>
      </c>
      <c r="E4" s="8" t="s">
        <v>2153</v>
      </c>
      <c r="F4" s="8" t="s">
        <v>238</v>
      </c>
      <c r="G4" s="8" t="s">
        <v>51</v>
      </c>
      <c r="J4" s="27" t="s">
        <v>2154</v>
      </c>
      <c r="K4" s="13" t="s">
        <v>1264</v>
      </c>
      <c r="M4" s="31" t="s">
        <v>1995</v>
      </c>
      <c r="N4" s="15"/>
    </row>
    <row r="5" spans="1:18">
      <c r="A5" s="34"/>
      <c r="B5" s="34"/>
      <c r="C5" s="10"/>
      <c r="D5" s="11">
        <v>4</v>
      </c>
      <c r="E5" s="11" t="s">
        <v>2155</v>
      </c>
      <c r="F5" s="11" t="s">
        <v>562</v>
      </c>
      <c r="G5" s="11" t="s">
        <v>51</v>
      </c>
      <c r="H5" s="29"/>
      <c r="I5" s="29"/>
      <c r="J5" s="27" t="s">
        <v>2156</v>
      </c>
      <c r="K5" s="13" t="s">
        <v>1264</v>
      </c>
      <c r="M5" s="31" t="s">
        <v>1995</v>
      </c>
      <c r="N5" s="15"/>
    </row>
    <row r="6" spans="1:18">
      <c r="A6" s="36"/>
      <c r="B6" s="36"/>
      <c r="C6" s="10"/>
      <c r="D6" s="8">
        <v>1</v>
      </c>
      <c r="E6" s="8" t="s">
        <v>517</v>
      </c>
      <c r="F6" s="8" t="s">
        <v>268</v>
      </c>
      <c r="G6" s="8" t="s">
        <v>15</v>
      </c>
      <c r="J6" s="27" t="s">
        <v>2157</v>
      </c>
      <c r="K6" s="13" t="s">
        <v>1264</v>
      </c>
      <c r="M6" s="19" t="s">
        <v>1995</v>
      </c>
      <c r="N6" s="8"/>
      <c r="P6" s="54"/>
      <c r="R6" s="8"/>
    </row>
    <row r="7" spans="1:18">
      <c r="A7" s="34"/>
      <c r="B7" s="34"/>
      <c r="C7" s="10"/>
      <c r="D7" s="8">
        <v>5</v>
      </c>
      <c r="E7" s="8" t="s">
        <v>346</v>
      </c>
      <c r="F7" s="8" t="s">
        <v>2158</v>
      </c>
      <c r="G7" s="8" t="s">
        <v>51</v>
      </c>
      <c r="J7" s="27" t="s">
        <v>2159</v>
      </c>
      <c r="K7" s="13" t="s">
        <v>1264</v>
      </c>
      <c r="M7" s="31" t="s">
        <v>1995</v>
      </c>
      <c r="N7" s="15"/>
    </row>
    <row r="8" spans="1:18">
      <c r="A8" s="34"/>
      <c r="B8" s="34"/>
      <c r="C8" s="10"/>
      <c r="D8" s="11">
        <v>6</v>
      </c>
      <c r="E8" s="8" t="s">
        <v>2013</v>
      </c>
      <c r="F8" s="8" t="s">
        <v>2160</v>
      </c>
      <c r="G8" s="8" t="s">
        <v>51</v>
      </c>
      <c r="J8" s="27" t="s">
        <v>2161</v>
      </c>
      <c r="K8" s="13" t="s">
        <v>1264</v>
      </c>
      <c r="M8" s="31" t="s">
        <v>1995</v>
      </c>
      <c r="N8" s="15"/>
    </row>
    <row r="9" spans="1:18">
      <c r="A9" s="34"/>
      <c r="B9" s="34"/>
      <c r="C9" s="10"/>
      <c r="D9" s="11">
        <v>7</v>
      </c>
      <c r="E9" s="8" t="s">
        <v>2162</v>
      </c>
      <c r="F9" s="8" t="s">
        <v>1189</v>
      </c>
      <c r="G9" s="8" t="s">
        <v>51</v>
      </c>
      <c r="J9" s="27" t="s">
        <v>2163</v>
      </c>
      <c r="K9" s="13" t="s">
        <v>1264</v>
      </c>
      <c r="M9" s="31" t="s">
        <v>1995</v>
      </c>
      <c r="N9" s="15"/>
    </row>
    <row r="10" spans="1:18">
      <c r="A10" s="36"/>
      <c r="B10" s="36"/>
      <c r="C10" s="10"/>
      <c r="D10" s="8">
        <v>2</v>
      </c>
      <c r="E10" s="8" t="s">
        <v>2164</v>
      </c>
      <c r="F10" s="8" t="s">
        <v>2165</v>
      </c>
      <c r="G10" s="8" t="s">
        <v>15</v>
      </c>
      <c r="J10" s="27" t="s">
        <v>1644</v>
      </c>
      <c r="K10" s="13" t="s">
        <v>1264</v>
      </c>
      <c r="M10" s="19" t="s">
        <v>1995</v>
      </c>
      <c r="N10" s="8"/>
      <c r="P10" s="54"/>
      <c r="R10" s="8"/>
    </row>
    <row r="11" spans="1:18">
      <c r="A11" s="36"/>
      <c r="B11" s="36"/>
      <c r="C11" s="10"/>
      <c r="D11" s="11">
        <v>3</v>
      </c>
      <c r="E11" s="8" t="s">
        <v>2166</v>
      </c>
      <c r="F11" s="8" t="s">
        <v>120</v>
      </c>
      <c r="G11" s="8" t="s">
        <v>15</v>
      </c>
      <c r="J11" s="27" t="s">
        <v>2167</v>
      </c>
      <c r="K11" s="13" t="s">
        <v>1264</v>
      </c>
      <c r="M11" s="19" t="s">
        <v>1995</v>
      </c>
      <c r="N11" s="8"/>
      <c r="P11" s="54"/>
      <c r="R11" s="8"/>
    </row>
    <row r="12" spans="1:18">
      <c r="A12" s="34"/>
      <c r="B12" s="34"/>
      <c r="C12" s="10"/>
      <c r="D12" s="11">
        <v>8</v>
      </c>
      <c r="E12" s="8" t="s">
        <v>2168</v>
      </c>
      <c r="F12" s="8" t="s">
        <v>2169</v>
      </c>
      <c r="G12" s="8" t="s">
        <v>51</v>
      </c>
      <c r="J12" s="27" t="s">
        <v>2170</v>
      </c>
      <c r="K12" s="13" t="s">
        <v>1264</v>
      </c>
      <c r="M12" s="31" t="s">
        <v>1995</v>
      </c>
      <c r="N12" s="15"/>
    </row>
    <row r="13" spans="1:18">
      <c r="A13" s="36"/>
      <c r="B13" s="36">
        <v>70</v>
      </c>
      <c r="C13" s="10">
        <v>157</v>
      </c>
      <c r="D13" s="11">
        <v>4</v>
      </c>
      <c r="E13" s="11" t="s">
        <v>1791</v>
      </c>
      <c r="F13" s="11" t="s">
        <v>220</v>
      </c>
      <c r="G13" s="11" t="s">
        <v>15</v>
      </c>
      <c r="H13" s="29"/>
      <c r="I13" s="29"/>
      <c r="J13" s="27" t="s">
        <v>1792</v>
      </c>
      <c r="K13" s="13" t="s">
        <v>1264</v>
      </c>
      <c r="M13" s="15">
        <v>1.1644675925925926E-2</v>
      </c>
      <c r="N13" s="8"/>
      <c r="O13" s="54">
        <v>16.5</v>
      </c>
      <c r="P13" s="54">
        <v>19</v>
      </c>
      <c r="Q13" s="56">
        <f>AVERAGE(O13:P13)</f>
        <v>17.75</v>
      </c>
      <c r="R13" s="8"/>
    </row>
    <row r="14" spans="1:18">
      <c r="A14" s="36"/>
      <c r="B14" s="36"/>
      <c r="C14" s="10"/>
      <c r="D14" s="11">
        <v>5</v>
      </c>
      <c r="E14" s="8" t="s">
        <v>945</v>
      </c>
      <c r="F14" s="8" t="s">
        <v>503</v>
      </c>
      <c r="G14" s="8" t="s">
        <v>15</v>
      </c>
      <c r="J14" s="27" t="s">
        <v>2171</v>
      </c>
      <c r="K14" s="13" t="s">
        <v>1264</v>
      </c>
      <c r="M14" s="19" t="s">
        <v>1995</v>
      </c>
      <c r="N14" s="8"/>
      <c r="P14" s="54"/>
      <c r="R14" s="8"/>
    </row>
    <row r="15" spans="1:18">
      <c r="A15" s="34"/>
      <c r="B15" s="34"/>
      <c r="C15" s="10"/>
      <c r="D15" s="11">
        <v>9</v>
      </c>
      <c r="E15" s="8" t="s">
        <v>2172</v>
      </c>
      <c r="F15" s="8" t="s">
        <v>2173</v>
      </c>
      <c r="G15" s="8" t="s">
        <v>51</v>
      </c>
      <c r="J15" s="27" t="s">
        <v>1427</v>
      </c>
      <c r="K15" s="13" t="s">
        <v>1264</v>
      </c>
      <c r="M15" s="31" t="s">
        <v>1995</v>
      </c>
      <c r="N15" s="15"/>
    </row>
    <row r="16" spans="1:18">
      <c r="A16" s="36"/>
      <c r="B16" s="36"/>
      <c r="C16" s="10"/>
      <c r="D16" s="11">
        <v>6</v>
      </c>
      <c r="E16" s="8" t="s">
        <v>2174</v>
      </c>
      <c r="F16" s="8" t="s">
        <v>2175</v>
      </c>
      <c r="G16" s="8" t="s">
        <v>15</v>
      </c>
      <c r="H16" s="26" t="s">
        <v>292</v>
      </c>
      <c r="I16" s="26" t="s">
        <v>308</v>
      </c>
      <c r="J16" s="27" t="s">
        <v>2176</v>
      </c>
      <c r="K16" s="13" t="s">
        <v>1264</v>
      </c>
      <c r="M16" s="19" t="s">
        <v>1995</v>
      </c>
      <c r="N16" s="8"/>
      <c r="P16" s="54"/>
      <c r="R16" s="8"/>
    </row>
    <row r="17" spans="1:18">
      <c r="A17" s="34"/>
      <c r="B17" s="34"/>
      <c r="C17" s="10"/>
      <c r="D17" s="11">
        <v>10</v>
      </c>
      <c r="E17" s="8" t="s">
        <v>2177</v>
      </c>
      <c r="F17" s="8" t="s">
        <v>2178</v>
      </c>
      <c r="G17" s="8" t="s">
        <v>51</v>
      </c>
      <c r="J17" s="27" t="s">
        <v>2179</v>
      </c>
      <c r="K17" s="13" t="s">
        <v>1264</v>
      </c>
      <c r="M17" s="31" t="s">
        <v>1995</v>
      </c>
      <c r="N17" s="15"/>
    </row>
    <row r="18" spans="1:18">
      <c r="A18" s="36"/>
      <c r="B18" s="36">
        <v>72</v>
      </c>
      <c r="C18" s="10">
        <v>162</v>
      </c>
      <c r="D18" s="11">
        <v>7</v>
      </c>
      <c r="E18" s="11" t="s">
        <v>1801</v>
      </c>
      <c r="F18" s="11" t="s">
        <v>1802</v>
      </c>
      <c r="G18" s="11" t="s">
        <v>15</v>
      </c>
      <c r="H18" s="29"/>
      <c r="I18" s="29"/>
      <c r="J18" s="27" t="s">
        <v>1803</v>
      </c>
      <c r="K18" s="13" t="s">
        <v>1264</v>
      </c>
      <c r="M18" s="15">
        <v>1.17E-2</v>
      </c>
      <c r="N18" s="8"/>
      <c r="O18" s="54">
        <v>16</v>
      </c>
      <c r="P18" s="54">
        <v>19</v>
      </c>
      <c r="Q18" s="56">
        <f>AVERAGE(O18:P18)</f>
        <v>17.5</v>
      </c>
      <c r="R18" s="8"/>
    </row>
    <row r="19" spans="1:18">
      <c r="A19" s="34"/>
      <c r="B19" s="34">
        <v>35</v>
      </c>
      <c r="C19" s="10">
        <v>63</v>
      </c>
      <c r="D19" s="11">
        <v>11</v>
      </c>
      <c r="E19" s="11" t="s">
        <v>1261</v>
      </c>
      <c r="F19" s="11" t="s">
        <v>1262</v>
      </c>
      <c r="G19" s="11" t="s">
        <v>51</v>
      </c>
      <c r="H19" s="29" t="s">
        <v>702</v>
      </c>
      <c r="I19" s="29" t="s">
        <v>348</v>
      </c>
      <c r="J19" s="27" t="s">
        <v>1263</v>
      </c>
      <c r="K19" s="13" t="s">
        <v>1264</v>
      </c>
      <c r="M19" s="15">
        <v>1.0468981481481482E-2</v>
      </c>
      <c r="N19" s="15"/>
      <c r="O19" s="54">
        <v>16.5</v>
      </c>
      <c r="P19" s="54">
        <v>18.5</v>
      </c>
      <c r="Q19" s="56">
        <f>AVERAGE(O19,O19:P19)</f>
        <v>17.166666666666668</v>
      </c>
    </row>
    <row r="20" spans="1:18">
      <c r="A20" s="36"/>
      <c r="B20" s="36">
        <v>46</v>
      </c>
      <c r="C20" s="10">
        <v>92</v>
      </c>
      <c r="D20" s="11">
        <v>8</v>
      </c>
      <c r="E20" s="11" t="s">
        <v>1655</v>
      </c>
      <c r="F20" s="11" t="s">
        <v>1656</v>
      </c>
      <c r="G20" s="11" t="s">
        <v>15</v>
      </c>
      <c r="H20" s="29" t="s">
        <v>702</v>
      </c>
      <c r="I20" s="29" t="s">
        <v>348</v>
      </c>
      <c r="J20" s="27" t="s">
        <v>1657</v>
      </c>
      <c r="K20" s="13" t="s">
        <v>1143</v>
      </c>
      <c r="M20" s="15">
        <v>1.0019791666666666E-2</v>
      </c>
      <c r="N20" s="8"/>
      <c r="O20" s="54">
        <v>19.5</v>
      </c>
      <c r="P20" s="54">
        <v>20</v>
      </c>
      <c r="Q20" s="56">
        <f>AVERAGE(O20,O20:P20)</f>
        <v>19.666666666666668</v>
      </c>
      <c r="R20" s="8"/>
    </row>
    <row r="21" spans="1:18">
      <c r="A21" s="36"/>
      <c r="B21" s="36">
        <v>61</v>
      </c>
      <c r="C21" s="10">
        <v>123</v>
      </c>
      <c r="D21" s="11">
        <v>9</v>
      </c>
      <c r="E21" s="11" t="s">
        <v>1722</v>
      </c>
      <c r="F21" s="11" t="s">
        <v>1723</v>
      </c>
      <c r="G21" s="11" t="s">
        <v>15</v>
      </c>
      <c r="H21" s="29" t="s">
        <v>292</v>
      </c>
      <c r="I21" s="29" t="s">
        <v>308</v>
      </c>
      <c r="J21" s="27" t="s">
        <v>1724</v>
      </c>
      <c r="K21" s="13" t="s">
        <v>1143</v>
      </c>
      <c r="L21" s="14" t="s">
        <v>48</v>
      </c>
      <c r="M21" s="15">
        <v>1.0641203703703703E-2</v>
      </c>
      <c r="N21" s="8"/>
      <c r="O21" s="54">
        <v>18.5</v>
      </c>
      <c r="P21" s="54">
        <v>20</v>
      </c>
      <c r="Q21" s="56">
        <f>AVERAGE(O21,O21:P21)</f>
        <v>19</v>
      </c>
      <c r="R21" s="8"/>
    </row>
    <row r="22" spans="1:18">
      <c r="A22" s="34"/>
      <c r="B22" s="34"/>
      <c r="C22" s="10"/>
      <c r="D22" s="11">
        <v>12</v>
      </c>
      <c r="E22" s="11" t="s">
        <v>2180</v>
      </c>
      <c r="F22" s="11" t="s">
        <v>105</v>
      </c>
      <c r="G22" s="11" t="s">
        <v>51</v>
      </c>
      <c r="H22" s="29"/>
      <c r="I22" s="29"/>
      <c r="J22" s="27" t="s">
        <v>2181</v>
      </c>
      <c r="K22" s="13" t="s">
        <v>1143</v>
      </c>
      <c r="L22" s="14" t="s">
        <v>79</v>
      </c>
      <c r="M22" s="31" t="s">
        <v>2182</v>
      </c>
      <c r="N22" s="15"/>
      <c r="Q22" s="56" t="s">
        <v>2183</v>
      </c>
    </row>
    <row r="23" spans="1:18">
      <c r="A23" s="36"/>
      <c r="B23" s="36">
        <v>79</v>
      </c>
      <c r="C23" s="10">
        <v>183</v>
      </c>
      <c r="D23" s="11">
        <v>10</v>
      </c>
      <c r="E23" s="11" t="s">
        <v>1839</v>
      </c>
      <c r="F23" s="11" t="s">
        <v>503</v>
      </c>
      <c r="G23" s="11" t="s">
        <v>15</v>
      </c>
      <c r="H23" s="29"/>
      <c r="I23" s="29"/>
      <c r="J23" s="27" t="s">
        <v>1173</v>
      </c>
      <c r="K23" s="13" t="s">
        <v>1143</v>
      </c>
      <c r="L23" s="14" t="s">
        <v>48</v>
      </c>
      <c r="M23" s="15">
        <v>1.2506597222222221E-2</v>
      </c>
      <c r="N23" s="8"/>
      <c r="O23" s="54">
        <v>15</v>
      </c>
      <c r="P23" s="54">
        <v>18.5</v>
      </c>
      <c r="Q23" s="56">
        <f>AVERAGE(O23:P23)</f>
        <v>16.75</v>
      </c>
      <c r="R23" s="8"/>
    </row>
    <row r="24" spans="1:18">
      <c r="A24" s="34"/>
      <c r="B24" s="34">
        <v>42</v>
      </c>
      <c r="C24" s="10">
        <v>72</v>
      </c>
      <c r="D24" s="11">
        <v>13</v>
      </c>
      <c r="E24" s="8" t="s">
        <v>1281</v>
      </c>
      <c r="F24" s="8" t="s">
        <v>540</v>
      </c>
      <c r="G24" s="8" t="s">
        <v>51</v>
      </c>
      <c r="J24" s="27" t="s">
        <v>1282</v>
      </c>
      <c r="K24" s="13" t="s">
        <v>1143</v>
      </c>
      <c r="L24" s="14" t="s">
        <v>69</v>
      </c>
      <c r="M24" s="15">
        <v>1.1020833333333334E-2</v>
      </c>
      <c r="N24" s="15"/>
      <c r="O24" s="54">
        <v>15.5</v>
      </c>
      <c r="P24" s="55">
        <v>18</v>
      </c>
      <c r="Q24" s="56">
        <f>AVERAGE(O24:P24)</f>
        <v>16.75</v>
      </c>
    </row>
    <row r="25" spans="1:18">
      <c r="A25" s="34"/>
      <c r="B25" s="34">
        <v>47</v>
      </c>
      <c r="C25" s="10">
        <v>83</v>
      </c>
      <c r="D25" s="11">
        <v>14</v>
      </c>
      <c r="E25" s="8" t="s">
        <v>1304</v>
      </c>
      <c r="F25" s="8" t="s">
        <v>1305</v>
      </c>
      <c r="G25" s="8" t="s">
        <v>51</v>
      </c>
      <c r="H25" s="26" t="s">
        <v>292</v>
      </c>
      <c r="I25" s="26" t="s">
        <v>360</v>
      </c>
      <c r="J25" s="27" t="s">
        <v>1306</v>
      </c>
      <c r="K25" s="13" t="s">
        <v>1143</v>
      </c>
      <c r="L25" s="14" t="s">
        <v>79</v>
      </c>
      <c r="M25" s="15">
        <v>1.1328703703703704E-2</v>
      </c>
      <c r="O25" s="54">
        <v>15</v>
      </c>
      <c r="P25" s="54">
        <v>17.5</v>
      </c>
      <c r="Q25" s="56">
        <f>AVERAGE(O25,O25:P25)</f>
        <v>15.833333333333334</v>
      </c>
    </row>
    <row r="26" spans="1:18">
      <c r="A26" s="36"/>
      <c r="B26" s="36"/>
      <c r="C26" s="10"/>
      <c r="D26" s="11">
        <v>11</v>
      </c>
      <c r="E26" s="11" t="s">
        <v>303</v>
      </c>
      <c r="F26" s="11" t="s">
        <v>421</v>
      </c>
      <c r="G26" s="11" t="s">
        <v>15</v>
      </c>
      <c r="H26" s="29"/>
      <c r="I26" s="29"/>
      <c r="J26" s="27" t="s">
        <v>1236</v>
      </c>
      <c r="K26" s="13" t="s">
        <v>1143</v>
      </c>
      <c r="L26" s="14" t="s">
        <v>69</v>
      </c>
      <c r="M26" s="19" t="s">
        <v>281</v>
      </c>
      <c r="N26" s="8"/>
      <c r="P26" s="54"/>
      <c r="Q26" s="56">
        <v>0</v>
      </c>
      <c r="R26" s="8"/>
    </row>
    <row r="27" spans="1:18">
      <c r="A27" s="36"/>
      <c r="B27" s="36">
        <v>76</v>
      </c>
      <c r="C27" s="10">
        <v>171</v>
      </c>
      <c r="D27" s="11">
        <v>12</v>
      </c>
      <c r="E27" s="11" t="s">
        <v>914</v>
      </c>
      <c r="F27" s="11" t="s">
        <v>511</v>
      </c>
      <c r="G27" s="11" t="s">
        <v>15</v>
      </c>
      <c r="H27" s="29"/>
      <c r="I27" s="29"/>
      <c r="J27" s="27" t="s">
        <v>1341</v>
      </c>
      <c r="K27" s="13" t="s">
        <v>1143</v>
      </c>
      <c r="L27" s="14" t="s">
        <v>79</v>
      </c>
      <c r="M27" s="15">
        <v>1.2044675925925926E-2</v>
      </c>
      <c r="N27" s="8"/>
      <c r="O27" s="54">
        <v>15.5</v>
      </c>
      <c r="P27" s="54">
        <v>18.5</v>
      </c>
      <c r="Q27" s="56">
        <f>AVERAGE(O27:P27)</f>
        <v>17</v>
      </c>
      <c r="R27" s="8"/>
    </row>
    <row r="28" spans="1:18">
      <c r="A28" s="36"/>
      <c r="B28" s="36">
        <v>14</v>
      </c>
      <c r="C28" s="10">
        <v>26</v>
      </c>
      <c r="D28" s="11">
        <v>13</v>
      </c>
      <c r="E28" s="8" t="s">
        <v>1374</v>
      </c>
      <c r="F28" s="8" t="s">
        <v>1520</v>
      </c>
      <c r="G28" s="8" t="s">
        <v>15</v>
      </c>
      <c r="H28" s="26" t="s">
        <v>292</v>
      </c>
      <c r="I28" s="26" t="s">
        <v>882</v>
      </c>
      <c r="J28" s="27" t="s">
        <v>1521</v>
      </c>
      <c r="K28" s="13" t="s">
        <v>1143</v>
      </c>
      <c r="L28" s="14" t="s">
        <v>48</v>
      </c>
      <c r="M28" s="15">
        <v>8.8142361111111112E-3</v>
      </c>
      <c r="N28" s="8"/>
      <c r="O28" s="54">
        <v>20</v>
      </c>
      <c r="P28" s="54">
        <v>20</v>
      </c>
      <c r="Q28" s="56">
        <f>AVERAGE(O28,O28:P28)</f>
        <v>20</v>
      </c>
      <c r="R28" s="8"/>
    </row>
    <row r="29" spans="1:18">
      <c r="A29" s="34"/>
      <c r="B29" s="36"/>
      <c r="C29" s="10"/>
      <c r="D29" s="8">
        <v>15</v>
      </c>
      <c r="E29" s="8" t="s">
        <v>2184</v>
      </c>
      <c r="F29" s="8" t="s">
        <v>238</v>
      </c>
      <c r="G29" s="8" t="s">
        <v>51</v>
      </c>
      <c r="J29" s="27" t="s">
        <v>2185</v>
      </c>
      <c r="K29" s="13" t="s">
        <v>1143</v>
      </c>
      <c r="L29" s="14" t="s">
        <v>48</v>
      </c>
      <c r="M29" s="31" t="s">
        <v>2186</v>
      </c>
      <c r="N29" s="15"/>
      <c r="Q29" s="56" t="s">
        <v>1956</v>
      </c>
    </row>
    <row r="30" spans="1:18">
      <c r="A30" s="36"/>
      <c r="B30" s="36">
        <v>34</v>
      </c>
      <c r="C30" s="10">
        <v>67</v>
      </c>
      <c r="D30" s="11">
        <v>14</v>
      </c>
      <c r="E30" s="8" t="s">
        <v>1599</v>
      </c>
      <c r="F30" s="8" t="s">
        <v>1600</v>
      </c>
      <c r="G30" s="8" t="s">
        <v>15</v>
      </c>
      <c r="H30" s="26" t="s">
        <v>292</v>
      </c>
      <c r="I30" s="26" t="s">
        <v>518</v>
      </c>
      <c r="J30" s="27" t="s">
        <v>1601</v>
      </c>
      <c r="K30" s="13" t="s">
        <v>1143</v>
      </c>
      <c r="L30" s="14" t="s">
        <v>48</v>
      </c>
      <c r="M30" s="15">
        <v>9.5473379629629623E-3</v>
      </c>
      <c r="N30" s="8"/>
      <c r="O30" s="54">
        <v>20</v>
      </c>
      <c r="P30" s="54">
        <v>20</v>
      </c>
      <c r="Q30" s="56">
        <f>AVERAGE(O30,O30:P30)</f>
        <v>20</v>
      </c>
      <c r="R30" s="8"/>
    </row>
    <row r="31" spans="1:18">
      <c r="A31" s="36"/>
      <c r="B31" s="36">
        <v>42</v>
      </c>
      <c r="C31" s="10">
        <v>87</v>
      </c>
      <c r="D31" s="11">
        <v>15</v>
      </c>
      <c r="E31" s="11" t="s">
        <v>1642</v>
      </c>
      <c r="F31" s="11" t="s">
        <v>1643</v>
      </c>
      <c r="G31" s="11" t="s">
        <v>15</v>
      </c>
      <c r="H31" s="29" t="s">
        <v>292</v>
      </c>
      <c r="I31" s="29" t="s">
        <v>518</v>
      </c>
      <c r="J31" s="27" t="s">
        <v>1644</v>
      </c>
      <c r="K31" s="13" t="s">
        <v>1143</v>
      </c>
      <c r="L31" s="14" t="s">
        <v>42</v>
      </c>
      <c r="M31" s="15">
        <v>9.9128472222222222E-3</v>
      </c>
      <c r="N31" s="8"/>
      <c r="O31" s="54">
        <v>19.5</v>
      </c>
      <c r="P31" s="54">
        <v>20</v>
      </c>
      <c r="Q31" s="56">
        <f>AVERAGE(O31,O31:P31)</f>
        <v>19.666666666666668</v>
      </c>
      <c r="R31" s="8"/>
    </row>
    <row r="32" spans="1:18">
      <c r="A32" s="36"/>
      <c r="B32" s="36">
        <v>62</v>
      </c>
      <c r="C32" s="10">
        <v>129</v>
      </c>
      <c r="D32" s="11">
        <v>16</v>
      </c>
      <c r="E32" s="11" t="s">
        <v>1733</v>
      </c>
      <c r="F32" s="11" t="s">
        <v>1709</v>
      </c>
      <c r="G32" s="11" t="s">
        <v>15</v>
      </c>
      <c r="H32" s="29"/>
      <c r="I32" s="29"/>
      <c r="J32" s="27" t="s">
        <v>1734</v>
      </c>
      <c r="K32" s="13" t="s">
        <v>1143</v>
      </c>
      <c r="L32" s="14" t="s">
        <v>48</v>
      </c>
      <c r="M32" s="15">
        <v>1.0768518518518518E-2</v>
      </c>
      <c r="N32" s="8"/>
      <c r="O32" s="54">
        <v>18</v>
      </c>
      <c r="P32" s="54">
        <v>20</v>
      </c>
      <c r="Q32" s="56">
        <f>AVERAGE(O32:P32)</f>
        <v>19</v>
      </c>
      <c r="R32" s="8"/>
    </row>
    <row r="33" spans="1:18">
      <c r="A33" s="36"/>
      <c r="B33" s="36">
        <v>20</v>
      </c>
      <c r="C33" s="10">
        <v>36</v>
      </c>
      <c r="D33" s="11">
        <v>17</v>
      </c>
      <c r="E33" s="8" t="s">
        <v>327</v>
      </c>
      <c r="F33" s="8" t="s">
        <v>1088</v>
      </c>
      <c r="G33" s="8" t="s">
        <v>15</v>
      </c>
      <c r="H33" s="26" t="s">
        <v>292</v>
      </c>
      <c r="I33" s="26" t="s">
        <v>882</v>
      </c>
      <c r="J33" s="27" t="s">
        <v>1543</v>
      </c>
      <c r="K33" s="13" t="s">
        <v>1143</v>
      </c>
      <c r="L33" s="14" t="s">
        <v>48</v>
      </c>
      <c r="M33" s="15">
        <v>9.0630787037037034E-3</v>
      </c>
      <c r="N33" s="8"/>
      <c r="O33" s="54">
        <v>20</v>
      </c>
      <c r="P33" s="54">
        <v>20</v>
      </c>
      <c r="Q33" s="56">
        <f>AVERAGE(O33,O33:P33)</f>
        <v>20</v>
      </c>
      <c r="R33" s="8"/>
    </row>
    <row r="34" spans="1:18">
      <c r="A34" s="36"/>
      <c r="B34" s="36">
        <v>64</v>
      </c>
      <c r="C34" s="10">
        <v>133</v>
      </c>
      <c r="D34" s="11">
        <v>18</v>
      </c>
      <c r="E34" s="11" t="s">
        <v>400</v>
      </c>
      <c r="F34" s="11" t="s">
        <v>366</v>
      </c>
      <c r="G34" s="11" t="s">
        <v>15</v>
      </c>
      <c r="H34" s="29"/>
      <c r="I34" s="29"/>
      <c r="J34" s="27" t="s">
        <v>1743</v>
      </c>
      <c r="K34" s="13" t="s">
        <v>1143</v>
      </c>
      <c r="L34" s="14" t="s">
        <v>48</v>
      </c>
      <c r="M34" s="15">
        <v>1.092337962962963E-2</v>
      </c>
      <c r="N34" s="8"/>
      <c r="O34" s="54">
        <v>17.5</v>
      </c>
      <c r="P34" s="54">
        <v>19.5</v>
      </c>
      <c r="Q34" s="56">
        <f>AVERAGE(O34:P34)</f>
        <v>18.5</v>
      </c>
      <c r="R34" s="8"/>
    </row>
    <row r="35" spans="1:18">
      <c r="A35" s="34"/>
      <c r="B35" s="34"/>
      <c r="C35" s="10"/>
      <c r="D35" s="8">
        <v>16</v>
      </c>
      <c r="E35" s="8" t="s">
        <v>159</v>
      </c>
      <c r="F35" s="8" t="s">
        <v>737</v>
      </c>
      <c r="G35" s="8" t="s">
        <v>51</v>
      </c>
      <c r="H35" s="26" t="s">
        <v>292</v>
      </c>
      <c r="I35" s="26" t="s">
        <v>1149</v>
      </c>
      <c r="J35" s="27" t="s">
        <v>1457</v>
      </c>
      <c r="K35" s="13" t="s">
        <v>1143</v>
      </c>
      <c r="L35" s="14" t="s">
        <v>79</v>
      </c>
      <c r="M35" s="31" t="s">
        <v>1995</v>
      </c>
      <c r="N35" s="15"/>
      <c r="Q35" s="56">
        <v>0</v>
      </c>
    </row>
    <row r="36" spans="1:18">
      <c r="A36" s="34"/>
      <c r="B36" s="34"/>
      <c r="C36" s="10"/>
      <c r="D36" s="8">
        <v>17</v>
      </c>
      <c r="E36" s="8" t="s">
        <v>2187</v>
      </c>
      <c r="F36" s="8" t="s">
        <v>272</v>
      </c>
      <c r="G36" s="8" t="s">
        <v>51</v>
      </c>
      <c r="J36" s="27" t="s">
        <v>2188</v>
      </c>
      <c r="K36" s="13" t="s">
        <v>1143</v>
      </c>
      <c r="L36" s="14" t="s">
        <v>79</v>
      </c>
      <c r="M36" s="31" t="s">
        <v>1995</v>
      </c>
      <c r="N36" s="15"/>
      <c r="Q36" s="56">
        <v>0</v>
      </c>
    </row>
    <row r="37" spans="1:18">
      <c r="A37" s="34"/>
      <c r="B37" s="34">
        <v>55</v>
      </c>
      <c r="C37" s="10">
        <v>96</v>
      </c>
      <c r="D37" s="8">
        <v>18</v>
      </c>
      <c r="E37" s="8" t="s">
        <v>1333</v>
      </c>
      <c r="F37" s="8" t="s">
        <v>105</v>
      </c>
      <c r="G37" s="8" t="s">
        <v>51</v>
      </c>
      <c r="J37" s="27" t="s">
        <v>1334</v>
      </c>
      <c r="K37" s="13" t="s">
        <v>1143</v>
      </c>
      <c r="L37" s="14" t="s">
        <v>79</v>
      </c>
      <c r="M37" s="18">
        <v>1.1874768518518519E-2</v>
      </c>
      <c r="N37" s="15"/>
      <c r="O37" s="54">
        <v>14</v>
      </c>
      <c r="P37" s="55">
        <v>17</v>
      </c>
      <c r="Q37" s="56">
        <f>AVERAGE(O37:P37)</f>
        <v>15.5</v>
      </c>
    </row>
    <row r="38" spans="1:18">
      <c r="A38" s="34"/>
      <c r="B38" s="34">
        <v>31</v>
      </c>
      <c r="C38" s="10">
        <v>59</v>
      </c>
      <c r="D38" s="11">
        <v>19</v>
      </c>
      <c r="E38" s="8" t="s">
        <v>1253</v>
      </c>
      <c r="F38" s="8" t="s">
        <v>1254</v>
      </c>
      <c r="G38" s="8" t="s">
        <v>51</v>
      </c>
      <c r="H38" s="26" t="s">
        <v>702</v>
      </c>
      <c r="I38" s="26" t="s">
        <v>1120</v>
      </c>
      <c r="J38" s="27" t="s">
        <v>1255</v>
      </c>
      <c r="K38" s="13" t="s">
        <v>1143</v>
      </c>
      <c r="L38" s="14">
        <v>0</v>
      </c>
      <c r="M38" s="15">
        <v>1.0173726851851852E-2</v>
      </c>
      <c r="N38" s="15"/>
      <c r="O38" s="54">
        <v>17</v>
      </c>
      <c r="P38" s="55">
        <v>19</v>
      </c>
      <c r="Q38" s="56">
        <f>AVERAGE(O38,O38:P38)</f>
        <v>17.666666666666668</v>
      </c>
    </row>
    <row r="39" spans="1:18">
      <c r="A39" s="36"/>
      <c r="B39" s="36"/>
      <c r="C39" s="10"/>
      <c r="D39" s="8">
        <v>19</v>
      </c>
      <c r="E39" s="8" t="s">
        <v>2189</v>
      </c>
      <c r="F39" s="8" t="s">
        <v>2190</v>
      </c>
      <c r="G39" s="8" t="s">
        <v>15</v>
      </c>
      <c r="H39" s="26" t="s">
        <v>292</v>
      </c>
      <c r="I39" s="26" t="s">
        <v>335</v>
      </c>
      <c r="J39" s="27" t="s">
        <v>2191</v>
      </c>
      <c r="K39" s="13" t="s">
        <v>1143</v>
      </c>
      <c r="L39" s="14" t="s">
        <v>79</v>
      </c>
      <c r="M39" s="19" t="s">
        <v>1995</v>
      </c>
      <c r="N39" s="8"/>
      <c r="P39" s="54"/>
      <c r="Q39" s="56">
        <v>0</v>
      </c>
      <c r="R39" s="8"/>
    </row>
    <row r="40" spans="1:18">
      <c r="A40" s="34"/>
      <c r="B40" s="34"/>
      <c r="C40" s="10"/>
      <c r="D40" s="8">
        <v>20</v>
      </c>
      <c r="E40" s="8" t="s">
        <v>859</v>
      </c>
      <c r="F40" s="8" t="s">
        <v>2192</v>
      </c>
      <c r="G40" s="8" t="s">
        <v>51</v>
      </c>
      <c r="J40" s="27" t="s">
        <v>2193</v>
      </c>
      <c r="K40" s="13" t="s">
        <v>1143</v>
      </c>
      <c r="L40" s="14" t="s">
        <v>79</v>
      </c>
      <c r="M40" s="31" t="s">
        <v>1995</v>
      </c>
      <c r="N40" s="15"/>
      <c r="Q40" s="56">
        <v>0</v>
      </c>
    </row>
    <row r="41" spans="1:18">
      <c r="A41" s="36"/>
      <c r="B41" s="36">
        <v>19</v>
      </c>
      <c r="C41" s="10">
        <v>35</v>
      </c>
      <c r="D41" s="11">
        <v>20</v>
      </c>
      <c r="E41" s="8" t="s">
        <v>691</v>
      </c>
      <c r="F41" s="8" t="s">
        <v>1495</v>
      </c>
      <c r="G41" s="8" t="s">
        <v>15</v>
      </c>
      <c r="H41" s="26" t="s">
        <v>292</v>
      </c>
      <c r="I41" s="26" t="s">
        <v>308</v>
      </c>
      <c r="J41" s="27" t="s">
        <v>1236</v>
      </c>
      <c r="K41" s="13" t="s">
        <v>1143</v>
      </c>
      <c r="L41" s="14" t="s">
        <v>48</v>
      </c>
      <c r="M41" s="15">
        <v>9.0361111111111111E-3</v>
      </c>
      <c r="N41" s="8"/>
      <c r="O41" s="54">
        <v>20</v>
      </c>
      <c r="P41" s="54">
        <v>20</v>
      </c>
      <c r="Q41" s="56">
        <f>AVERAGE(O41,O41:P41)</f>
        <v>20</v>
      </c>
      <c r="R41" s="8"/>
    </row>
    <row r="42" spans="1:18">
      <c r="A42" s="36"/>
      <c r="B42" s="36"/>
      <c r="C42" s="10"/>
      <c r="D42" s="8">
        <v>21</v>
      </c>
      <c r="E42" s="8" t="s">
        <v>660</v>
      </c>
      <c r="F42" s="8" t="s">
        <v>1643</v>
      </c>
      <c r="G42" s="8" t="s">
        <v>15</v>
      </c>
      <c r="J42" s="27" t="s">
        <v>2194</v>
      </c>
      <c r="K42" s="13" t="s">
        <v>1143</v>
      </c>
      <c r="L42" s="14" t="s">
        <v>79</v>
      </c>
      <c r="M42" s="19" t="s">
        <v>1995</v>
      </c>
      <c r="N42" s="8"/>
      <c r="P42" s="54"/>
      <c r="Q42" s="56">
        <v>0</v>
      </c>
      <c r="R42" s="8"/>
    </row>
    <row r="43" spans="1:18">
      <c r="A43" s="34"/>
      <c r="B43" s="34">
        <v>59</v>
      </c>
      <c r="C43" s="10">
        <v>101</v>
      </c>
      <c r="D43" s="11">
        <v>21</v>
      </c>
      <c r="E43" s="8" t="s">
        <v>1342</v>
      </c>
      <c r="F43" s="8" t="s">
        <v>1343</v>
      </c>
      <c r="G43" s="8" t="s">
        <v>51</v>
      </c>
      <c r="J43" s="27" t="s">
        <v>1344</v>
      </c>
      <c r="K43" s="13" t="s">
        <v>1143</v>
      </c>
      <c r="L43" s="14" t="s">
        <v>26</v>
      </c>
      <c r="M43" s="15">
        <v>1.2118981481481482E-2</v>
      </c>
      <c r="O43" s="54">
        <v>13.5</v>
      </c>
      <c r="P43" s="54">
        <v>16.5</v>
      </c>
      <c r="Q43" s="56">
        <f>AVERAGE(O43:P43)</f>
        <v>15</v>
      </c>
    </row>
    <row r="44" spans="1:18">
      <c r="A44" s="34"/>
      <c r="B44" s="34"/>
      <c r="C44" s="10"/>
      <c r="D44" s="8">
        <v>22</v>
      </c>
      <c r="E44" s="8" t="s">
        <v>1243</v>
      </c>
      <c r="F44" s="8" t="s">
        <v>1141</v>
      </c>
      <c r="G44" s="8" t="s">
        <v>51</v>
      </c>
      <c r="H44" s="26" t="s">
        <v>292</v>
      </c>
      <c r="I44" s="26" t="s">
        <v>486</v>
      </c>
      <c r="J44" s="27" t="s">
        <v>2195</v>
      </c>
      <c r="K44" s="13" t="s">
        <v>1143</v>
      </c>
      <c r="L44" s="14" t="s">
        <v>26</v>
      </c>
      <c r="M44" s="31" t="s">
        <v>1995</v>
      </c>
      <c r="N44" s="15"/>
      <c r="Q44" s="56">
        <v>0</v>
      </c>
    </row>
    <row r="45" spans="1:18">
      <c r="A45" s="36"/>
      <c r="B45" s="36">
        <v>99</v>
      </c>
      <c r="C45" s="10">
        <v>224</v>
      </c>
      <c r="D45" s="11">
        <v>22</v>
      </c>
      <c r="E45" s="11" t="s">
        <v>1071</v>
      </c>
      <c r="F45" s="11" t="s">
        <v>1914</v>
      </c>
      <c r="G45" s="11" t="s">
        <v>15</v>
      </c>
      <c r="H45" s="29"/>
      <c r="I45" s="29"/>
      <c r="J45" s="27" t="s">
        <v>1915</v>
      </c>
      <c r="K45" s="13" t="s">
        <v>1143</v>
      </c>
      <c r="L45" s="14" t="s">
        <v>48</v>
      </c>
      <c r="M45" s="15">
        <v>1.4169791666666666E-2</v>
      </c>
      <c r="N45" s="8"/>
      <c r="O45" s="54">
        <v>12.5</v>
      </c>
      <c r="P45" s="54">
        <v>17</v>
      </c>
      <c r="Q45" s="56">
        <f>AVERAGE(O45:P45)</f>
        <v>14.75</v>
      </c>
      <c r="R45" s="8"/>
    </row>
    <row r="46" spans="1:18">
      <c r="A46" s="34"/>
      <c r="B46" s="34">
        <v>37</v>
      </c>
      <c r="C46" s="10">
        <v>66</v>
      </c>
      <c r="D46" s="8">
        <v>23</v>
      </c>
      <c r="E46" s="8" t="s">
        <v>1269</v>
      </c>
      <c r="F46" s="8" t="s">
        <v>1270</v>
      </c>
      <c r="G46" s="8" t="s">
        <v>51</v>
      </c>
      <c r="J46" s="27" t="s">
        <v>1271</v>
      </c>
      <c r="K46" s="13" t="s">
        <v>1143</v>
      </c>
      <c r="L46" s="14" t="s">
        <v>26</v>
      </c>
      <c r="M46" s="15">
        <v>1.0709027777777777E-2</v>
      </c>
      <c r="N46" s="15"/>
      <c r="O46" s="54">
        <v>16</v>
      </c>
      <c r="P46" s="55">
        <v>18</v>
      </c>
      <c r="Q46" s="56">
        <f>AVERAGE(O46:P46)</f>
        <v>17</v>
      </c>
    </row>
    <row r="47" spans="1:18">
      <c r="A47" s="34"/>
      <c r="B47" s="34">
        <v>30</v>
      </c>
      <c r="C47" s="10">
        <v>54</v>
      </c>
      <c r="D47" s="11">
        <v>24</v>
      </c>
      <c r="E47" s="8" t="s">
        <v>1240</v>
      </c>
      <c r="F47" s="8" t="s">
        <v>1241</v>
      </c>
      <c r="G47" s="8" t="s">
        <v>51</v>
      </c>
      <c r="H47" s="26" t="s">
        <v>702</v>
      </c>
      <c r="I47" s="26" t="s">
        <v>486</v>
      </c>
      <c r="J47" s="27" t="s">
        <v>1242</v>
      </c>
      <c r="K47" s="13" t="s">
        <v>1143</v>
      </c>
      <c r="L47" s="14" t="s">
        <v>26</v>
      </c>
      <c r="M47" s="15">
        <v>9.909606481481481E-3</v>
      </c>
      <c r="N47" s="15"/>
      <c r="O47" s="54">
        <v>17.5</v>
      </c>
      <c r="P47" s="55">
        <v>19</v>
      </c>
      <c r="Q47" s="56">
        <f>AVERAGE(O47,O47:P47)</f>
        <v>18</v>
      </c>
    </row>
    <row r="48" spans="1:18">
      <c r="A48" s="34"/>
      <c r="B48" s="34">
        <v>9</v>
      </c>
      <c r="C48" s="10">
        <v>16</v>
      </c>
      <c r="D48" s="11">
        <v>25</v>
      </c>
      <c r="E48" s="8" t="s">
        <v>1140</v>
      </c>
      <c r="F48" s="8" t="s">
        <v>1141</v>
      </c>
      <c r="G48" s="8" t="s">
        <v>51</v>
      </c>
      <c r="H48" s="26" t="s">
        <v>702</v>
      </c>
      <c r="I48" s="26" t="s">
        <v>1120</v>
      </c>
      <c r="J48" s="27" t="s">
        <v>1142</v>
      </c>
      <c r="K48" s="13" t="s">
        <v>1143</v>
      </c>
      <c r="L48" s="14">
        <v>0</v>
      </c>
      <c r="M48" s="15">
        <v>8.3880787037037049E-3</v>
      </c>
      <c r="N48" s="15"/>
      <c r="O48" s="54">
        <v>20</v>
      </c>
      <c r="P48" s="55">
        <v>20</v>
      </c>
      <c r="Q48" s="56">
        <f>AVERAGE(O48,O48:P48)</f>
        <v>20</v>
      </c>
    </row>
    <row r="49" spans="1:18">
      <c r="A49" s="36"/>
      <c r="B49" s="36">
        <v>21</v>
      </c>
      <c r="C49" s="10">
        <v>37</v>
      </c>
      <c r="D49" s="11">
        <v>23</v>
      </c>
      <c r="E49" s="8" t="s">
        <v>1544</v>
      </c>
      <c r="F49" s="8" t="s">
        <v>338</v>
      </c>
      <c r="G49" s="8" t="s">
        <v>15</v>
      </c>
      <c r="J49" s="27" t="s">
        <v>1457</v>
      </c>
      <c r="K49" s="13" t="s">
        <v>1143</v>
      </c>
      <c r="L49" s="14" t="s">
        <v>48</v>
      </c>
      <c r="M49" s="15">
        <v>9.0975694444444446E-3</v>
      </c>
      <c r="N49" s="8"/>
      <c r="O49" s="54">
        <v>20</v>
      </c>
      <c r="P49" s="54">
        <v>20</v>
      </c>
      <c r="Q49" s="56">
        <f>AVERAGE(O49:P49)</f>
        <v>20</v>
      </c>
      <c r="R49" s="8"/>
    </row>
    <row r="50" spans="1:18">
      <c r="A50" s="36"/>
      <c r="B50" s="36">
        <v>44</v>
      </c>
      <c r="C50" s="10">
        <v>90</v>
      </c>
      <c r="D50" s="11">
        <v>24</v>
      </c>
      <c r="E50" s="11" t="s">
        <v>1650</v>
      </c>
      <c r="F50" s="11" t="s">
        <v>1495</v>
      </c>
      <c r="G50" s="11" t="s">
        <v>15</v>
      </c>
      <c r="H50" s="29"/>
      <c r="I50" s="29"/>
      <c r="J50" s="27" t="s">
        <v>1651</v>
      </c>
      <c r="K50" s="13" t="s">
        <v>1143</v>
      </c>
      <c r="L50" s="14" t="s">
        <v>48</v>
      </c>
      <c r="M50" s="15">
        <v>9.9622685185185179E-3</v>
      </c>
      <c r="N50" s="8"/>
      <c r="O50" s="54">
        <v>19.5</v>
      </c>
      <c r="P50" s="54">
        <v>20</v>
      </c>
      <c r="Q50" s="56">
        <f>AVERAGE(O50:P50)</f>
        <v>19.75</v>
      </c>
      <c r="R50" s="8"/>
    </row>
    <row r="51" spans="1:18">
      <c r="A51" s="36"/>
      <c r="B51" s="36">
        <v>50</v>
      </c>
      <c r="C51" s="10">
        <v>104</v>
      </c>
      <c r="D51" s="11">
        <v>25</v>
      </c>
      <c r="E51" s="11" t="s">
        <v>1682</v>
      </c>
      <c r="F51" s="11" t="s">
        <v>47</v>
      </c>
      <c r="G51" s="11" t="s">
        <v>15</v>
      </c>
      <c r="H51" s="29" t="s">
        <v>702</v>
      </c>
      <c r="I51" s="29" t="s">
        <v>486</v>
      </c>
      <c r="J51" s="27" t="s">
        <v>1683</v>
      </c>
      <c r="K51" s="13" t="s">
        <v>1143</v>
      </c>
      <c r="L51" s="14" t="s">
        <v>69</v>
      </c>
      <c r="M51" s="15">
        <v>1.0217245370370371E-2</v>
      </c>
      <c r="N51" s="8"/>
      <c r="O51" s="54">
        <v>19</v>
      </c>
      <c r="P51" s="54">
        <v>20</v>
      </c>
      <c r="Q51" s="56">
        <f>AVERAGE(O51,O51:P51)</f>
        <v>19.333333333333332</v>
      </c>
      <c r="R51" s="8"/>
    </row>
    <row r="52" spans="1:18">
      <c r="A52" s="36"/>
      <c r="B52" s="36">
        <v>69</v>
      </c>
      <c r="C52" s="10">
        <v>153</v>
      </c>
      <c r="D52" s="11">
        <v>26</v>
      </c>
      <c r="E52" s="11" t="s">
        <v>1782</v>
      </c>
      <c r="F52" s="11" t="s">
        <v>1783</v>
      </c>
      <c r="G52" s="11" t="s">
        <v>15</v>
      </c>
      <c r="H52" s="29"/>
      <c r="I52" s="29"/>
      <c r="J52" s="27" t="s">
        <v>1784</v>
      </c>
      <c r="K52" s="13" t="s">
        <v>1143</v>
      </c>
      <c r="L52" s="14" t="s">
        <v>48</v>
      </c>
      <c r="M52" s="15">
        <v>1.1507291666666667E-2</v>
      </c>
      <c r="N52" s="8"/>
      <c r="O52" s="54">
        <v>16.5</v>
      </c>
      <c r="P52" s="54">
        <v>19</v>
      </c>
      <c r="Q52" s="56">
        <f>AVERAGE(O52:P52)</f>
        <v>17.75</v>
      </c>
      <c r="R52" s="8"/>
    </row>
    <row r="53" spans="1:18">
      <c r="A53" s="34"/>
      <c r="B53" s="34">
        <v>68</v>
      </c>
      <c r="C53" s="10">
        <v>123</v>
      </c>
      <c r="D53" s="11">
        <v>26</v>
      </c>
      <c r="E53" s="8" t="s">
        <v>147</v>
      </c>
      <c r="F53" s="8" t="s">
        <v>256</v>
      </c>
      <c r="G53" s="8" t="s">
        <v>51</v>
      </c>
      <c r="J53" s="27" t="s">
        <v>1393</v>
      </c>
      <c r="K53" s="13" t="s">
        <v>1127</v>
      </c>
      <c r="L53" s="14" t="s">
        <v>42</v>
      </c>
      <c r="M53" s="18">
        <v>1.3481944444444444E-2</v>
      </c>
      <c r="N53" s="15"/>
      <c r="O53" s="54">
        <v>12</v>
      </c>
      <c r="P53" s="55">
        <v>15</v>
      </c>
      <c r="Q53" s="56">
        <f>AVERAGE(O53:P53)</f>
        <v>13.5</v>
      </c>
    </row>
    <row r="54" spans="1:18">
      <c r="A54" s="34"/>
      <c r="B54" s="34">
        <v>76</v>
      </c>
      <c r="C54" s="10">
        <v>138</v>
      </c>
      <c r="D54" s="8">
        <v>27</v>
      </c>
      <c r="E54" s="8" t="s">
        <v>1422</v>
      </c>
      <c r="F54" s="8" t="s">
        <v>1423</v>
      </c>
      <c r="G54" s="8" t="s">
        <v>51</v>
      </c>
      <c r="J54" s="27" t="s">
        <v>1424</v>
      </c>
      <c r="K54" s="13" t="s">
        <v>1127</v>
      </c>
      <c r="L54" s="14" t="s">
        <v>79</v>
      </c>
      <c r="M54" s="18">
        <v>1.7096990740740742E-2</v>
      </c>
      <c r="N54" s="15"/>
      <c r="O54" s="54">
        <v>9</v>
      </c>
      <c r="P54" s="55">
        <v>10.5</v>
      </c>
      <c r="Q54" s="56">
        <f>AVERAGE(O54:P54)</f>
        <v>9.75</v>
      </c>
    </row>
    <row r="55" spans="1:18">
      <c r="A55" s="34"/>
      <c r="B55" s="34">
        <v>75</v>
      </c>
      <c r="C55" s="10">
        <v>137</v>
      </c>
      <c r="D55" s="8">
        <v>28</v>
      </c>
      <c r="E55" s="8" t="s">
        <v>1419</v>
      </c>
      <c r="F55" s="8" t="s">
        <v>1420</v>
      </c>
      <c r="G55" s="8" t="s">
        <v>51</v>
      </c>
      <c r="J55" s="27" t="s">
        <v>1421</v>
      </c>
      <c r="K55" s="13" t="s">
        <v>1127</v>
      </c>
      <c r="L55" s="14" t="s">
        <v>26</v>
      </c>
      <c r="M55" s="18">
        <v>1.7090972222222223E-2</v>
      </c>
      <c r="N55" s="15"/>
      <c r="O55" s="54">
        <v>9</v>
      </c>
      <c r="P55" s="55">
        <v>10.5</v>
      </c>
      <c r="Q55" s="56">
        <f>AVERAGE(O55:P55)</f>
        <v>9.75</v>
      </c>
    </row>
    <row r="56" spans="1:18">
      <c r="A56" s="36"/>
      <c r="B56" s="36">
        <v>91</v>
      </c>
      <c r="C56" s="10">
        <v>202</v>
      </c>
      <c r="D56" s="11">
        <v>27</v>
      </c>
      <c r="E56" s="11" t="s">
        <v>1870</v>
      </c>
      <c r="F56" s="11" t="s">
        <v>220</v>
      </c>
      <c r="G56" s="11" t="s">
        <v>15</v>
      </c>
      <c r="H56" s="29"/>
      <c r="I56" s="29"/>
      <c r="J56" s="27" t="s">
        <v>1871</v>
      </c>
      <c r="K56" s="13" t="s">
        <v>1127</v>
      </c>
      <c r="L56" s="14" t="s">
        <v>42</v>
      </c>
      <c r="M56" s="15">
        <v>1.3173726851851851E-2</v>
      </c>
      <c r="N56" s="8"/>
      <c r="O56" s="54">
        <v>14</v>
      </c>
      <c r="P56" s="54">
        <v>17.5</v>
      </c>
      <c r="Q56" s="56">
        <f>AVERAGE(O56:P56)</f>
        <v>15.75</v>
      </c>
      <c r="R56" s="8"/>
    </row>
    <row r="57" spans="1:18">
      <c r="A57" s="34"/>
      <c r="B57" s="34"/>
      <c r="C57" s="10"/>
      <c r="D57" s="11">
        <v>29</v>
      </c>
      <c r="E57" s="11" t="s">
        <v>2196</v>
      </c>
      <c r="F57" s="11" t="s">
        <v>436</v>
      </c>
      <c r="G57" s="11" t="s">
        <v>51</v>
      </c>
      <c r="H57" s="29" t="s">
        <v>292</v>
      </c>
      <c r="I57" s="29" t="s">
        <v>360</v>
      </c>
      <c r="J57" s="27" t="s">
        <v>2197</v>
      </c>
      <c r="K57" s="13" t="s">
        <v>1127</v>
      </c>
      <c r="L57" s="14" t="s">
        <v>69</v>
      </c>
      <c r="M57" s="31" t="s">
        <v>2198</v>
      </c>
      <c r="N57" s="15"/>
      <c r="Q57" s="56" t="s">
        <v>1956</v>
      </c>
    </row>
    <row r="58" spans="1:18">
      <c r="A58" s="34"/>
      <c r="B58" s="34">
        <v>58</v>
      </c>
      <c r="C58" s="10">
        <v>100</v>
      </c>
      <c r="D58" s="11">
        <v>30</v>
      </c>
      <c r="E58" s="11" t="s">
        <v>914</v>
      </c>
      <c r="F58" s="11" t="s">
        <v>1232</v>
      </c>
      <c r="G58" s="11" t="s">
        <v>51</v>
      </c>
      <c r="H58" s="29"/>
      <c r="I58" s="29"/>
      <c r="J58" s="27" t="s">
        <v>1341</v>
      </c>
      <c r="K58" s="13" t="s">
        <v>1127</v>
      </c>
      <c r="L58" s="14" t="s">
        <v>42</v>
      </c>
      <c r="M58" s="15">
        <v>1.2082870370370371E-2</v>
      </c>
      <c r="N58" s="15"/>
      <c r="O58" s="54">
        <v>13.5</v>
      </c>
      <c r="P58" s="54">
        <v>16.5</v>
      </c>
      <c r="Q58" s="56">
        <f>AVERAGE(O58:P58)</f>
        <v>15</v>
      </c>
    </row>
    <row r="59" spans="1:18">
      <c r="A59" s="34"/>
      <c r="B59" s="34"/>
      <c r="C59" s="10"/>
      <c r="D59" s="11">
        <v>31</v>
      </c>
      <c r="E59" s="8" t="s">
        <v>730</v>
      </c>
      <c r="F59" s="8" t="s">
        <v>574</v>
      </c>
      <c r="G59" s="8" t="s">
        <v>51</v>
      </c>
      <c r="J59" s="27" t="s">
        <v>1319</v>
      </c>
      <c r="K59" s="13" t="s">
        <v>1127</v>
      </c>
      <c r="L59" s="14" t="s">
        <v>26</v>
      </c>
      <c r="M59" s="31" t="s">
        <v>1995</v>
      </c>
      <c r="Q59" s="56">
        <v>0</v>
      </c>
    </row>
    <row r="60" spans="1:18">
      <c r="A60" s="34"/>
      <c r="B60" s="34">
        <v>83</v>
      </c>
      <c r="C60" s="10">
        <v>147</v>
      </c>
      <c r="D60" s="8">
        <v>32</v>
      </c>
      <c r="E60" s="8" t="s">
        <v>1446</v>
      </c>
      <c r="F60" s="8" t="s">
        <v>479</v>
      </c>
      <c r="G60" s="8" t="s">
        <v>51</v>
      </c>
      <c r="J60" s="27" t="s">
        <v>1447</v>
      </c>
      <c r="K60" s="13" t="s">
        <v>1127</v>
      </c>
      <c r="L60" s="14" t="s">
        <v>69</v>
      </c>
      <c r="M60" s="18">
        <v>1.7712037037037037E-2</v>
      </c>
      <c r="N60" s="15"/>
      <c r="O60" s="54">
        <v>8.5</v>
      </c>
      <c r="P60" s="55">
        <v>10</v>
      </c>
      <c r="Q60" s="56">
        <f>AVERAGE(O60:P60)</f>
        <v>9.25</v>
      </c>
    </row>
    <row r="61" spans="1:18">
      <c r="A61" s="34"/>
      <c r="B61" s="34">
        <v>7</v>
      </c>
      <c r="C61" s="10">
        <v>11</v>
      </c>
      <c r="D61" s="8">
        <v>33</v>
      </c>
      <c r="E61" s="8" t="s">
        <v>1124</v>
      </c>
      <c r="F61" s="8" t="s">
        <v>1125</v>
      </c>
      <c r="G61" s="8" t="s">
        <v>51</v>
      </c>
      <c r="H61" s="26" t="s">
        <v>702</v>
      </c>
      <c r="I61" s="26" t="s">
        <v>1120</v>
      </c>
      <c r="J61" s="27" t="s">
        <v>1126</v>
      </c>
      <c r="K61" s="13" t="s">
        <v>1127</v>
      </c>
      <c r="L61" s="14">
        <v>0</v>
      </c>
      <c r="M61" s="15">
        <v>8.1903935185185187E-3</v>
      </c>
      <c r="N61" s="15"/>
      <c r="O61" s="54">
        <v>20</v>
      </c>
      <c r="P61" s="55">
        <v>20</v>
      </c>
      <c r="Q61" s="56">
        <f>AVERAGE(O61,O61:P61)</f>
        <v>20</v>
      </c>
    </row>
    <row r="62" spans="1:18">
      <c r="A62" s="34"/>
      <c r="B62" s="34"/>
      <c r="C62" s="10"/>
      <c r="D62" s="11">
        <v>34</v>
      </c>
      <c r="E62" s="8" t="s">
        <v>2199</v>
      </c>
      <c r="F62" s="8" t="s">
        <v>1046</v>
      </c>
      <c r="G62" s="8" t="s">
        <v>51</v>
      </c>
      <c r="J62" s="27" t="s">
        <v>2200</v>
      </c>
      <c r="K62" s="13" t="s">
        <v>1127</v>
      </c>
      <c r="L62" s="14" t="s">
        <v>79</v>
      </c>
      <c r="M62" s="14" t="s">
        <v>2201</v>
      </c>
      <c r="N62" s="15"/>
      <c r="Q62" s="56" t="s">
        <v>1956</v>
      </c>
    </row>
    <row r="63" spans="1:18">
      <c r="A63" s="34"/>
      <c r="B63" s="34">
        <v>66</v>
      </c>
      <c r="C63" s="10">
        <v>120</v>
      </c>
      <c r="D63" s="11">
        <v>35</v>
      </c>
      <c r="E63" s="8" t="s">
        <v>1386</v>
      </c>
      <c r="F63" s="8" t="s">
        <v>1387</v>
      </c>
      <c r="G63" s="8" t="s">
        <v>51</v>
      </c>
      <c r="J63" s="27" t="s">
        <v>1155</v>
      </c>
      <c r="K63" s="13" t="s">
        <v>1127</v>
      </c>
      <c r="L63" s="14" t="s">
        <v>26</v>
      </c>
      <c r="M63" s="18">
        <v>1.3316782407407407E-2</v>
      </c>
      <c r="O63" s="54">
        <v>12</v>
      </c>
      <c r="P63" s="55">
        <v>15</v>
      </c>
      <c r="Q63" s="56">
        <f>AVERAGE(O63:P63)</f>
        <v>13.5</v>
      </c>
    </row>
    <row r="64" spans="1:18">
      <c r="A64" s="34"/>
      <c r="B64" s="34">
        <v>67</v>
      </c>
      <c r="C64" s="10">
        <v>122</v>
      </c>
      <c r="D64" s="11">
        <v>36</v>
      </c>
      <c r="E64" s="8" t="s">
        <v>1390</v>
      </c>
      <c r="F64" s="8" t="s">
        <v>1391</v>
      </c>
      <c r="G64" s="8" t="s">
        <v>51</v>
      </c>
      <c r="J64" s="27" t="s">
        <v>1392</v>
      </c>
      <c r="K64" s="13" t="s">
        <v>1127</v>
      </c>
      <c r="L64" s="14" t="s">
        <v>79</v>
      </c>
      <c r="M64" s="18">
        <v>1.3435185185185187E-2</v>
      </c>
      <c r="N64" s="15"/>
      <c r="O64" s="54">
        <v>12</v>
      </c>
      <c r="P64" s="55">
        <v>15</v>
      </c>
      <c r="Q64" s="56">
        <f>AVERAGE(O64:P64)</f>
        <v>13.5</v>
      </c>
    </row>
    <row r="65" spans="1:18">
      <c r="A65" s="36"/>
      <c r="B65" s="36">
        <v>89</v>
      </c>
      <c r="C65" s="10">
        <v>199</v>
      </c>
      <c r="D65" s="11">
        <v>28</v>
      </c>
      <c r="E65" s="11" t="s">
        <v>1867</v>
      </c>
      <c r="F65" s="11" t="s">
        <v>1597</v>
      </c>
      <c r="G65" s="11" t="s">
        <v>15</v>
      </c>
      <c r="H65" s="29"/>
      <c r="I65" s="29"/>
      <c r="J65" s="27" t="s">
        <v>1868</v>
      </c>
      <c r="K65" s="13" t="s">
        <v>1127</v>
      </c>
      <c r="L65" s="14" t="s">
        <v>79</v>
      </c>
      <c r="M65" s="15">
        <v>1.3147569444444444E-2</v>
      </c>
      <c r="N65" s="8"/>
      <c r="O65" s="54">
        <v>14</v>
      </c>
      <c r="P65" s="54">
        <v>18</v>
      </c>
      <c r="Q65" s="56">
        <f>AVERAGE(O65:P65)</f>
        <v>16</v>
      </c>
      <c r="R65" s="8"/>
    </row>
    <row r="66" spans="1:18">
      <c r="A66" s="34"/>
      <c r="B66" s="34">
        <v>82</v>
      </c>
      <c r="C66" s="10">
        <v>145</v>
      </c>
      <c r="D66" s="8">
        <v>37</v>
      </c>
      <c r="E66" s="8" t="s">
        <v>1440</v>
      </c>
      <c r="F66" s="8" t="s">
        <v>1441</v>
      </c>
      <c r="G66" s="8" t="s">
        <v>51</v>
      </c>
      <c r="J66" s="27" t="s">
        <v>1442</v>
      </c>
      <c r="K66" s="13" t="s">
        <v>1127</v>
      </c>
      <c r="L66" s="14" t="s">
        <v>26</v>
      </c>
      <c r="M66" s="18">
        <v>1.7691666666666665E-2</v>
      </c>
      <c r="N66" s="15"/>
      <c r="O66" s="54">
        <v>8.5</v>
      </c>
      <c r="P66" s="55">
        <v>10</v>
      </c>
      <c r="Q66" s="56">
        <f>AVERAGE(O66:P66)</f>
        <v>9.25</v>
      </c>
    </row>
    <row r="67" spans="1:18">
      <c r="A67" s="36"/>
      <c r="B67" s="36">
        <v>9</v>
      </c>
      <c r="C67" s="10">
        <v>16</v>
      </c>
      <c r="D67" s="11">
        <v>29</v>
      </c>
      <c r="E67" s="8" t="s">
        <v>1500</v>
      </c>
      <c r="F67" s="8" t="s">
        <v>1088</v>
      </c>
      <c r="G67" s="8" t="s">
        <v>15</v>
      </c>
      <c r="H67" s="26" t="s">
        <v>702</v>
      </c>
      <c r="I67" s="26" t="s">
        <v>1120</v>
      </c>
      <c r="J67" s="27" t="s">
        <v>1501</v>
      </c>
      <c r="K67" s="13" t="s">
        <v>1104</v>
      </c>
      <c r="M67" s="15">
        <v>8.5093750000000013E-3</v>
      </c>
      <c r="N67" s="8"/>
      <c r="O67" s="54">
        <v>20</v>
      </c>
      <c r="P67" s="54">
        <v>20</v>
      </c>
      <c r="Q67" s="56">
        <f t="shared" ref="Q67:Q72" si="0">AVERAGE(O67,O67:P67)</f>
        <v>20</v>
      </c>
      <c r="R67" s="8"/>
    </row>
    <row r="68" spans="1:18">
      <c r="A68" s="34"/>
      <c r="B68" s="34">
        <v>17</v>
      </c>
      <c r="C68" s="10">
        <v>35</v>
      </c>
      <c r="D68" s="11">
        <v>38</v>
      </c>
      <c r="E68" s="8" t="s">
        <v>1196</v>
      </c>
      <c r="F68" s="8" t="s">
        <v>1197</v>
      </c>
      <c r="G68" s="8" t="s">
        <v>51</v>
      </c>
      <c r="H68" s="26" t="s">
        <v>292</v>
      </c>
      <c r="I68" s="26" t="s">
        <v>518</v>
      </c>
      <c r="J68" s="27" t="s">
        <v>1064</v>
      </c>
      <c r="K68" s="13" t="s">
        <v>1104</v>
      </c>
      <c r="L68" s="14" t="s">
        <v>69</v>
      </c>
      <c r="M68" s="15">
        <v>9.0704861111111108E-3</v>
      </c>
      <c r="O68" s="54">
        <v>19.5</v>
      </c>
      <c r="P68" s="55">
        <v>20</v>
      </c>
      <c r="Q68" s="56">
        <f t="shared" si="0"/>
        <v>19.666666666666668</v>
      </c>
    </row>
    <row r="69" spans="1:18">
      <c r="A69" s="36"/>
      <c r="B69" s="36">
        <v>26</v>
      </c>
      <c r="C69" s="10">
        <v>43</v>
      </c>
      <c r="D69" s="11">
        <v>30</v>
      </c>
      <c r="E69" s="8" t="s">
        <v>1016</v>
      </c>
      <c r="F69" s="8" t="s">
        <v>818</v>
      </c>
      <c r="G69" s="8" t="s">
        <v>15</v>
      </c>
      <c r="H69" s="26" t="s">
        <v>292</v>
      </c>
      <c r="I69" s="26" t="s">
        <v>886</v>
      </c>
      <c r="J69" s="27" t="s">
        <v>1556</v>
      </c>
      <c r="K69" s="13" t="s">
        <v>1104</v>
      </c>
      <c r="L69" s="14" t="s">
        <v>48</v>
      </c>
      <c r="M69" s="15">
        <v>9.1821759259259252E-3</v>
      </c>
      <c r="N69" s="8"/>
      <c r="O69" s="54">
        <v>20</v>
      </c>
      <c r="P69" s="54">
        <v>20</v>
      </c>
      <c r="Q69" s="56">
        <f t="shared" si="0"/>
        <v>20</v>
      </c>
      <c r="R69" s="8"/>
    </row>
    <row r="70" spans="1:18">
      <c r="A70" s="36"/>
      <c r="B70" s="36">
        <v>66</v>
      </c>
      <c r="C70" s="10">
        <v>140</v>
      </c>
      <c r="D70" s="11">
        <v>31</v>
      </c>
      <c r="E70" s="11" t="s">
        <v>1753</v>
      </c>
      <c r="F70" s="11" t="s">
        <v>1754</v>
      </c>
      <c r="G70" s="11" t="s">
        <v>15</v>
      </c>
      <c r="H70" s="29" t="s">
        <v>292</v>
      </c>
      <c r="I70" s="29" t="s">
        <v>518</v>
      </c>
      <c r="J70" s="27" t="s">
        <v>1755</v>
      </c>
      <c r="K70" s="13" t="s">
        <v>1104</v>
      </c>
      <c r="L70" s="14" t="s">
        <v>48</v>
      </c>
      <c r="M70" s="15">
        <v>1.1119444444444446E-2</v>
      </c>
      <c r="N70" s="8"/>
      <c r="O70" s="54">
        <v>17.5</v>
      </c>
      <c r="P70" s="54">
        <v>19.5</v>
      </c>
      <c r="Q70" s="56">
        <f t="shared" si="0"/>
        <v>18.166666666666668</v>
      </c>
      <c r="R70" s="8"/>
    </row>
    <row r="71" spans="1:18">
      <c r="A71" s="34"/>
      <c r="B71" s="34">
        <v>5</v>
      </c>
      <c r="C71" s="10">
        <v>6</v>
      </c>
      <c r="D71" s="11">
        <v>39</v>
      </c>
      <c r="E71" s="11" t="s">
        <v>1112</v>
      </c>
      <c r="F71" s="11" t="s">
        <v>1113</v>
      </c>
      <c r="G71" s="11" t="s">
        <v>51</v>
      </c>
      <c r="H71" s="29" t="s">
        <v>702</v>
      </c>
      <c r="I71" s="29" t="s">
        <v>293</v>
      </c>
      <c r="J71" s="27" t="s">
        <v>1114</v>
      </c>
      <c r="K71" s="13" t="s">
        <v>1104</v>
      </c>
      <c r="L71" s="14" t="s">
        <v>69</v>
      </c>
      <c r="M71" s="15">
        <v>7.8957175925925931E-3</v>
      </c>
      <c r="N71" s="15"/>
      <c r="O71" s="54">
        <v>20</v>
      </c>
      <c r="P71" s="55">
        <v>20</v>
      </c>
      <c r="Q71" s="56">
        <f t="shared" si="0"/>
        <v>20</v>
      </c>
    </row>
    <row r="72" spans="1:18">
      <c r="A72" s="36"/>
      <c r="B72" s="36">
        <v>17</v>
      </c>
      <c r="C72" s="10">
        <v>32</v>
      </c>
      <c r="D72" s="11">
        <v>32</v>
      </c>
      <c r="E72" s="8" t="s">
        <v>1534</v>
      </c>
      <c r="F72" s="8" t="s">
        <v>1535</v>
      </c>
      <c r="G72" s="8" t="s">
        <v>15</v>
      </c>
      <c r="H72" s="26" t="s">
        <v>292</v>
      </c>
      <c r="I72" s="26" t="s">
        <v>293</v>
      </c>
      <c r="J72" s="27" t="s">
        <v>1064</v>
      </c>
      <c r="K72" s="13" t="s">
        <v>1104</v>
      </c>
      <c r="L72" s="14" t="s">
        <v>69</v>
      </c>
      <c r="M72" s="15">
        <v>8.9430555555555565E-3</v>
      </c>
      <c r="N72" s="8"/>
      <c r="O72" s="54">
        <v>20</v>
      </c>
      <c r="P72" s="54">
        <v>20</v>
      </c>
      <c r="Q72" s="56">
        <f t="shared" si="0"/>
        <v>20</v>
      </c>
      <c r="R72" s="8"/>
    </row>
    <row r="73" spans="1:18">
      <c r="A73" s="36"/>
      <c r="B73" s="36"/>
      <c r="C73" s="10"/>
      <c r="D73" s="11">
        <v>33</v>
      </c>
      <c r="E73" s="8" t="s">
        <v>2202</v>
      </c>
      <c r="F73" s="8" t="s">
        <v>285</v>
      </c>
      <c r="G73" s="8" t="s">
        <v>15</v>
      </c>
      <c r="H73" s="26" t="s">
        <v>702</v>
      </c>
      <c r="I73" s="26" t="s">
        <v>1120</v>
      </c>
      <c r="J73" s="27" t="s">
        <v>1724</v>
      </c>
      <c r="K73" s="13" t="s">
        <v>1104</v>
      </c>
      <c r="M73" s="19" t="s">
        <v>1961</v>
      </c>
      <c r="N73" s="8"/>
      <c r="P73" s="54"/>
      <c r="Q73" s="56" t="s">
        <v>1956</v>
      </c>
      <c r="R73" s="8"/>
    </row>
    <row r="74" spans="1:18">
      <c r="A74" s="36"/>
      <c r="B74" s="36"/>
      <c r="C74" s="10"/>
      <c r="D74" s="8">
        <v>34</v>
      </c>
      <c r="E74" s="8" t="s">
        <v>2203</v>
      </c>
      <c r="F74" s="8" t="s">
        <v>177</v>
      </c>
      <c r="G74" s="8" t="s">
        <v>15</v>
      </c>
      <c r="H74" s="26" t="s">
        <v>292</v>
      </c>
      <c r="I74" s="26" t="s">
        <v>518</v>
      </c>
      <c r="J74" s="27" t="s">
        <v>1841</v>
      </c>
      <c r="K74" s="13" t="s">
        <v>1104</v>
      </c>
      <c r="L74" s="14" t="s">
        <v>69</v>
      </c>
      <c r="M74" s="19" t="s">
        <v>1995</v>
      </c>
      <c r="N74" s="8"/>
      <c r="P74" s="54"/>
      <c r="Q74" s="56">
        <v>0</v>
      </c>
      <c r="R74" s="8"/>
    </row>
    <row r="75" spans="1:18">
      <c r="A75" s="34"/>
      <c r="B75" s="34"/>
      <c r="C75" s="10"/>
      <c r="D75" s="11">
        <v>40</v>
      </c>
      <c r="E75" s="8" t="s">
        <v>2204</v>
      </c>
      <c r="F75" s="8" t="s">
        <v>150</v>
      </c>
      <c r="G75" s="8" t="s">
        <v>51</v>
      </c>
      <c r="H75" s="26" t="s">
        <v>292</v>
      </c>
      <c r="I75" s="26" t="s">
        <v>882</v>
      </c>
      <c r="J75" s="27" t="s">
        <v>2205</v>
      </c>
      <c r="K75" s="13" t="s">
        <v>1104</v>
      </c>
      <c r="L75" s="14" t="s">
        <v>69</v>
      </c>
      <c r="M75" s="31" t="s">
        <v>1961</v>
      </c>
      <c r="N75" s="15"/>
      <c r="Q75" s="56" t="s">
        <v>1956</v>
      </c>
    </row>
    <row r="76" spans="1:18">
      <c r="A76" s="34"/>
      <c r="B76" s="34">
        <v>41</v>
      </c>
      <c r="C76" s="10">
        <v>70</v>
      </c>
      <c r="D76" s="11">
        <v>41</v>
      </c>
      <c r="E76" s="8" t="s">
        <v>1278</v>
      </c>
      <c r="F76" s="8" t="s">
        <v>150</v>
      </c>
      <c r="G76" s="8" t="s">
        <v>51</v>
      </c>
      <c r="H76" s="26" t="s">
        <v>292</v>
      </c>
      <c r="I76" s="26" t="s">
        <v>518</v>
      </c>
      <c r="J76" s="27" t="s">
        <v>1279</v>
      </c>
      <c r="K76" s="13" t="s">
        <v>1104</v>
      </c>
      <c r="L76" s="14" t="s">
        <v>79</v>
      </c>
      <c r="M76" s="15">
        <v>1.0931018518518519E-2</v>
      </c>
      <c r="N76" s="15"/>
      <c r="O76" s="54">
        <v>15.5</v>
      </c>
      <c r="P76" s="55">
        <v>18</v>
      </c>
      <c r="Q76" s="56">
        <f>AVERAGE(O76,O76:P76)</f>
        <v>16.333333333333332</v>
      </c>
    </row>
    <row r="77" spans="1:18">
      <c r="A77" s="36"/>
      <c r="B77" s="36">
        <v>35</v>
      </c>
      <c r="C77" s="10">
        <v>71</v>
      </c>
      <c r="D77" s="8">
        <v>35</v>
      </c>
      <c r="E77" s="8" t="s">
        <v>1608</v>
      </c>
      <c r="F77" s="8" t="s">
        <v>120</v>
      </c>
      <c r="G77" s="8" t="s">
        <v>15</v>
      </c>
      <c r="H77" s="26" t="s">
        <v>292</v>
      </c>
      <c r="I77" s="26" t="s">
        <v>299</v>
      </c>
      <c r="J77" s="27" t="s">
        <v>1609</v>
      </c>
      <c r="K77" s="13" t="s">
        <v>1104</v>
      </c>
      <c r="L77" s="14" t="s">
        <v>48</v>
      </c>
      <c r="M77" s="18">
        <v>9.601851851851851E-3</v>
      </c>
      <c r="N77" s="8"/>
      <c r="O77" s="54">
        <v>20</v>
      </c>
      <c r="P77" s="54">
        <v>20</v>
      </c>
      <c r="Q77" s="56">
        <f>AVERAGE(O77,O77:P77)</f>
        <v>20</v>
      </c>
      <c r="R77" s="8"/>
    </row>
    <row r="78" spans="1:18">
      <c r="A78" s="36"/>
      <c r="B78" s="36"/>
      <c r="C78" s="10"/>
      <c r="D78" s="8">
        <v>36</v>
      </c>
      <c r="E78" s="8" t="s">
        <v>2206</v>
      </c>
      <c r="F78" s="8" t="s">
        <v>120</v>
      </c>
      <c r="G78" s="8" t="s">
        <v>15</v>
      </c>
      <c r="H78" s="26" t="s">
        <v>292</v>
      </c>
      <c r="I78" s="26" t="s">
        <v>886</v>
      </c>
      <c r="J78" s="27" t="s">
        <v>2207</v>
      </c>
      <c r="K78" s="13" t="s">
        <v>1104</v>
      </c>
      <c r="L78" s="14" t="s">
        <v>42</v>
      </c>
      <c r="M78" s="19" t="s">
        <v>1995</v>
      </c>
      <c r="N78" s="8"/>
      <c r="P78" s="54"/>
      <c r="Q78" s="56">
        <v>0</v>
      </c>
      <c r="R78" s="8"/>
    </row>
    <row r="79" spans="1:18">
      <c r="A79" s="34"/>
      <c r="B79" s="34">
        <v>13</v>
      </c>
      <c r="C79" s="10">
        <v>27</v>
      </c>
      <c r="D79" s="11">
        <v>42</v>
      </c>
      <c r="E79" s="8" t="s">
        <v>1174</v>
      </c>
      <c r="F79" s="8" t="s">
        <v>1175</v>
      </c>
      <c r="G79" s="8" t="s">
        <v>51</v>
      </c>
      <c r="H79" s="26" t="s">
        <v>702</v>
      </c>
      <c r="I79" s="26" t="s">
        <v>348</v>
      </c>
      <c r="J79" s="27" t="s">
        <v>1176</v>
      </c>
      <c r="K79" s="13" t="s">
        <v>1104</v>
      </c>
      <c r="L79" s="14">
        <v>0</v>
      </c>
      <c r="M79" s="15">
        <v>8.7506944444444446E-3</v>
      </c>
      <c r="N79" s="15"/>
      <c r="O79" s="54">
        <v>20</v>
      </c>
      <c r="P79" s="55">
        <v>20</v>
      </c>
      <c r="Q79" s="56">
        <f t="shared" ref="Q79:Q84" si="1">AVERAGE(O79,O79:P79)</f>
        <v>20</v>
      </c>
    </row>
    <row r="80" spans="1:18">
      <c r="A80" s="36"/>
      <c r="B80" s="36">
        <v>3</v>
      </c>
      <c r="C80" s="10">
        <v>8</v>
      </c>
      <c r="D80" s="11">
        <v>37</v>
      </c>
      <c r="E80" s="8" t="s">
        <v>1481</v>
      </c>
      <c r="F80" s="8" t="s">
        <v>992</v>
      </c>
      <c r="G80" s="8" t="s">
        <v>15</v>
      </c>
      <c r="H80" s="26" t="s">
        <v>292</v>
      </c>
      <c r="I80" s="26" t="s">
        <v>882</v>
      </c>
      <c r="J80" s="27" t="s">
        <v>1139</v>
      </c>
      <c r="K80" s="13" t="s">
        <v>1104</v>
      </c>
      <c r="L80" s="14" t="s">
        <v>42</v>
      </c>
      <c r="M80" s="15">
        <v>8.0991898148148143E-3</v>
      </c>
      <c r="N80" s="8"/>
      <c r="O80" s="54">
        <v>20</v>
      </c>
      <c r="P80" s="54">
        <v>20</v>
      </c>
      <c r="Q80" s="56">
        <f t="shared" si="1"/>
        <v>20</v>
      </c>
      <c r="R80" s="8"/>
    </row>
    <row r="81" spans="1:18">
      <c r="A81" s="34"/>
      <c r="B81" s="34">
        <v>6</v>
      </c>
      <c r="C81" s="10">
        <v>9</v>
      </c>
      <c r="D81" s="11">
        <v>43</v>
      </c>
      <c r="E81" s="11" t="s">
        <v>1118</v>
      </c>
      <c r="F81" s="11" t="s">
        <v>1119</v>
      </c>
      <c r="G81" s="11" t="s">
        <v>51</v>
      </c>
      <c r="H81" s="29" t="s">
        <v>702</v>
      </c>
      <c r="I81" s="29" t="s">
        <v>1120</v>
      </c>
      <c r="J81" s="27" t="s">
        <v>1121</v>
      </c>
      <c r="K81" s="13" t="s">
        <v>1104</v>
      </c>
      <c r="L81" s="14">
        <v>0</v>
      </c>
      <c r="M81" s="15">
        <v>8.1494212962962952E-3</v>
      </c>
      <c r="N81" s="15"/>
      <c r="O81" s="54">
        <v>20</v>
      </c>
      <c r="P81" s="55">
        <v>20</v>
      </c>
      <c r="Q81" s="56">
        <f t="shared" si="1"/>
        <v>20</v>
      </c>
    </row>
    <row r="82" spans="1:18">
      <c r="A82" s="34"/>
      <c r="B82" s="34">
        <v>2</v>
      </c>
      <c r="C82" s="10">
        <v>2</v>
      </c>
      <c r="D82" s="11">
        <v>44</v>
      </c>
      <c r="E82" s="11" t="s">
        <v>1101</v>
      </c>
      <c r="F82" s="11" t="s">
        <v>1102</v>
      </c>
      <c r="G82" s="11" t="s">
        <v>51</v>
      </c>
      <c r="H82" s="29" t="s">
        <v>702</v>
      </c>
      <c r="I82" s="29" t="s">
        <v>1098</v>
      </c>
      <c r="J82" s="27" t="s">
        <v>1103</v>
      </c>
      <c r="K82" s="13" t="s">
        <v>1104</v>
      </c>
      <c r="L82" s="14">
        <v>0</v>
      </c>
      <c r="M82" s="15">
        <v>7.3907407407407403E-3</v>
      </c>
      <c r="N82" s="15"/>
      <c r="O82" s="54">
        <v>20</v>
      </c>
      <c r="P82" s="55">
        <v>20</v>
      </c>
      <c r="Q82" s="56">
        <f t="shared" si="1"/>
        <v>20</v>
      </c>
    </row>
    <row r="83" spans="1:18">
      <c r="A83" s="34"/>
      <c r="B83" s="34">
        <v>18</v>
      </c>
      <c r="C83" s="10">
        <v>36</v>
      </c>
      <c r="D83" s="11">
        <v>45</v>
      </c>
      <c r="E83" s="8" t="s">
        <v>1198</v>
      </c>
      <c r="F83" s="8" t="s">
        <v>1199</v>
      </c>
      <c r="G83" s="8" t="s">
        <v>51</v>
      </c>
      <c r="H83" s="26" t="s">
        <v>292</v>
      </c>
      <c r="I83" s="26" t="s">
        <v>882</v>
      </c>
      <c r="J83" s="27" t="s">
        <v>997</v>
      </c>
      <c r="K83" s="13" t="s">
        <v>1104</v>
      </c>
      <c r="L83" s="14" t="s">
        <v>48</v>
      </c>
      <c r="M83" s="15">
        <v>9.1008101851851857E-3</v>
      </c>
      <c r="N83" s="15"/>
      <c r="O83" s="54">
        <v>19.5</v>
      </c>
      <c r="P83" s="55">
        <v>20</v>
      </c>
      <c r="Q83" s="56">
        <f t="shared" si="1"/>
        <v>19.666666666666668</v>
      </c>
    </row>
    <row r="84" spans="1:18">
      <c r="A84" s="36"/>
      <c r="B84" s="36">
        <v>1</v>
      </c>
      <c r="C84" s="10">
        <v>5</v>
      </c>
      <c r="D84" s="11">
        <v>38</v>
      </c>
      <c r="E84" s="8" t="s">
        <v>1473</v>
      </c>
      <c r="F84" s="8" t="s">
        <v>1474</v>
      </c>
      <c r="G84" s="8" t="s">
        <v>15</v>
      </c>
      <c r="H84" s="26" t="s">
        <v>292</v>
      </c>
      <c r="I84" s="26" t="s">
        <v>886</v>
      </c>
      <c r="J84" s="27" t="s">
        <v>1303</v>
      </c>
      <c r="K84" s="13" t="s">
        <v>1104</v>
      </c>
      <c r="L84" s="14" t="s">
        <v>69</v>
      </c>
      <c r="M84" s="15">
        <v>7.6996527777777775E-3</v>
      </c>
      <c r="N84" s="8"/>
      <c r="O84" s="54">
        <v>20</v>
      </c>
      <c r="P84" s="54">
        <v>20</v>
      </c>
      <c r="Q84" s="56">
        <f t="shared" si="1"/>
        <v>20</v>
      </c>
      <c r="R84" s="8"/>
    </row>
    <row r="85" spans="1:18">
      <c r="A85" s="36"/>
      <c r="B85" s="36"/>
      <c r="C85" s="10"/>
      <c r="D85" s="8">
        <v>39</v>
      </c>
      <c r="E85" s="8" t="s">
        <v>2208</v>
      </c>
      <c r="F85" s="8" t="s">
        <v>328</v>
      </c>
      <c r="G85" s="8" t="s">
        <v>15</v>
      </c>
      <c r="H85" s="26" t="s">
        <v>292</v>
      </c>
      <c r="I85" s="26" t="s">
        <v>886</v>
      </c>
      <c r="J85" s="27" t="s">
        <v>2209</v>
      </c>
      <c r="K85" s="13" t="s">
        <v>1104</v>
      </c>
      <c r="L85" s="14" t="s">
        <v>42</v>
      </c>
      <c r="M85" s="19" t="s">
        <v>1995</v>
      </c>
      <c r="N85" s="8"/>
      <c r="P85" s="54"/>
      <c r="Q85" s="56">
        <v>0</v>
      </c>
      <c r="R85" s="8"/>
    </row>
    <row r="86" spans="1:18">
      <c r="A86" s="34"/>
      <c r="B86" s="34">
        <v>40</v>
      </c>
      <c r="C86" s="10">
        <v>69</v>
      </c>
      <c r="D86" s="11">
        <v>46</v>
      </c>
      <c r="E86" s="11" t="s">
        <v>1276</v>
      </c>
      <c r="F86" s="11" t="s">
        <v>264</v>
      </c>
      <c r="G86" s="11" t="s">
        <v>51</v>
      </c>
      <c r="H86" s="29" t="s">
        <v>292</v>
      </c>
      <c r="I86" s="29" t="s">
        <v>360</v>
      </c>
      <c r="J86" s="27" t="s">
        <v>1277</v>
      </c>
      <c r="K86" s="13" t="s">
        <v>1104</v>
      </c>
      <c r="L86" s="14" t="s">
        <v>69</v>
      </c>
      <c r="M86" s="18">
        <v>1.0907060185185185E-2</v>
      </c>
      <c r="N86" s="15"/>
      <c r="O86" s="54">
        <v>15.5</v>
      </c>
      <c r="P86" s="55">
        <v>18</v>
      </c>
      <c r="Q86" s="56">
        <f>AVERAGE(O86,O86:P86)</f>
        <v>16.333333333333332</v>
      </c>
    </row>
    <row r="87" spans="1:18">
      <c r="A87" s="34"/>
      <c r="B87" s="34">
        <v>26</v>
      </c>
      <c r="C87" s="10">
        <v>48</v>
      </c>
      <c r="D87" s="11">
        <v>47</v>
      </c>
      <c r="E87" s="11" t="s">
        <v>1224</v>
      </c>
      <c r="F87" s="11" t="s">
        <v>628</v>
      </c>
      <c r="G87" s="11" t="s">
        <v>51</v>
      </c>
      <c r="H87" s="29" t="s">
        <v>292</v>
      </c>
      <c r="I87" s="29" t="s">
        <v>402</v>
      </c>
      <c r="J87" s="27" t="s">
        <v>1225</v>
      </c>
      <c r="K87" s="13" t="s">
        <v>1104</v>
      </c>
      <c r="L87" s="14" t="s">
        <v>26</v>
      </c>
      <c r="M87" s="15">
        <v>9.7249999999999993E-3</v>
      </c>
      <c r="N87" s="15"/>
      <c r="O87" s="54">
        <v>18</v>
      </c>
      <c r="P87" s="55">
        <v>19.5</v>
      </c>
      <c r="Q87" s="56">
        <f>AVERAGE(O87,O87:P87)</f>
        <v>18.5</v>
      </c>
    </row>
    <row r="88" spans="1:18">
      <c r="A88" s="34"/>
      <c r="B88" s="34">
        <v>8</v>
      </c>
      <c r="C88" s="10">
        <v>15</v>
      </c>
      <c r="D88" s="8">
        <v>48</v>
      </c>
      <c r="E88" s="8" t="s">
        <v>1137</v>
      </c>
      <c r="F88" s="8" t="s">
        <v>1138</v>
      </c>
      <c r="G88" s="8" t="s">
        <v>51</v>
      </c>
      <c r="H88" s="26" t="s">
        <v>292</v>
      </c>
      <c r="I88" s="26" t="s">
        <v>886</v>
      </c>
      <c r="J88" s="27" t="s">
        <v>1139</v>
      </c>
      <c r="K88" s="13" t="s">
        <v>1104</v>
      </c>
      <c r="L88" s="14" t="s">
        <v>69</v>
      </c>
      <c r="M88" s="15">
        <v>8.3459490740740751E-3</v>
      </c>
      <c r="O88" s="54">
        <v>20</v>
      </c>
      <c r="P88" s="55">
        <v>20</v>
      </c>
      <c r="Q88" s="56">
        <f>AVERAGE(O88,O88:P88)</f>
        <v>20</v>
      </c>
    </row>
    <row r="89" spans="1:18">
      <c r="A89" s="34"/>
      <c r="B89" s="34">
        <v>12</v>
      </c>
      <c r="C89" s="10">
        <v>26</v>
      </c>
      <c r="D89" s="11">
        <v>49</v>
      </c>
      <c r="E89" s="8" t="s">
        <v>1171</v>
      </c>
      <c r="F89" s="8" t="s">
        <v>1172</v>
      </c>
      <c r="G89" s="8" t="s">
        <v>51</v>
      </c>
      <c r="H89" s="26" t="s">
        <v>292</v>
      </c>
      <c r="I89" s="26" t="s">
        <v>293</v>
      </c>
      <c r="J89" s="27" t="s">
        <v>1173</v>
      </c>
      <c r="K89" s="13" t="s">
        <v>1104</v>
      </c>
      <c r="L89" s="14" t="s">
        <v>42</v>
      </c>
      <c r="M89" s="15">
        <v>8.7175925925925928E-3</v>
      </c>
      <c r="O89" s="54">
        <v>20</v>
      </c>
      <c r="P89" s="55">
        <v>20</v>
      </c>
      <c r="Q89" s="56">
        <f>AVERAGE(O89,O89:P89)</f>
        <v>20</v>
      </c>
    </row>
    <row r="90" spans="1:18">
      <c r="A90" s="34"/>
      <c r="B90" s="34">
        <v>15</v>
      </c>
      <c r="C90" s="10">
        <v>30</v>
      </c>
      <c r="D90" s="11">
        <v>50</v>
      </c>
      <c r="E90" s="8" t="s">
        <v>1183</v>
      </c>
      <c r="F90" s="8" t="s">
        <v>1184</v>
      </c>
      <c r="G90" s="8" t="s">
        <v>51</v>
      </c>
      <c r="H90" s="26" t="s">
        <v>281</v>
      </c>
      <c r="I90" s="26" t="s">
        <v>1098</v>
      </c>
      <c r="J90" s="27" t="s">
        <v>1185</v>
      </c>
      <c r="K90" s="13" t="s">
        <v>1104</v>
      </c>
      <c r="L90" s="14" t="s">
        <v>42</v>
      </c>
      <c r="M90" s="15">
        <v>8.7907407407407413E-3</v>
      </c>
      <c r="N90" s="15"/>
      <c r="O90" s="54">
        <v>20</v>
      </c>
      <c r="P90" s="55">
        <v>20</v>
      </c>
      <c r="Q90" s="56">
        <v>20</v>
      </c>
    </row>
    <row r="91" spans="1:18">
      <c r="A91" s="34"/>
      <c r="B91" s="34">
        <v>4</v>
      </c>
      <c r="C91" s="10">
        <v>5</v>
      </c>
      <c r="D91" s="11">
        <v>51</v>
      </c>
      <c r="E91" s="8" t="s">
        <v>1110</v>
      </c>
      <c r="F91" s="8" t="s">
        <v>369</v>
      </c>
      <c r="G91" s="8" t="s">
        <v>51</v>
      </c>
      <c r="H91" s="26" t="s">
        <v>702</v>
      </c>
      <c r="I91" s="26" t="s">
        <v>1098</v>
      </c>
      <c r="J91" s="27" t="s">
        <v>1111</v>
      </c>
      <c r="K91" s="13" t="s">
        <v>1104</v>
      </c>
      <c r="L91" s="14">
        <v>0</v>
      </c>
      <c r="M91" s="15">
        <v>7.8339120370370368E-3</v>
      </c>
      <c r="N91" s="15"/>
      <c r="O91" s="54">
        <v>20</v>
      </c>
      <c r="P91" s="55">
        <v>20</v>
      </c>
      <c r="Q91" s="56">
        <f>AVERAGE(O91,O91:P91)</f>
        <v>20</v>
      </c>
    </row>
    <row r="92" spans="1:18">
      <c r="A92" s="36"/>
      <c r="B92" s="36">
        <v>41</v>
      </c>
      <c r="C92" s="10">
        <v>84</v>
      </c>
      <c r="D92" s="11">
        <v>40</v>
      </c>
      <c r="E92" s="11" t="s">
        <v>1636</v>
      </c>
      <c r="F92" s="11" t="s">
        <v>1637</v>
      </c>
      <c r="G92" s="11" t="s">
        <v>15</v>
      </c>
      <c r="H92" s="29" t="s">
        <v>702</v>
      </c>
      <c r="I92" s="29" t="s">
        <v>1120</v>
      </c>
      <c r="J92" s="27" t="s">
        <v>1379</v>
      </c>
      <c r="K92" s="13" t="s">
        <v>1104</v>
      </c>
      <c r="M92" s="15">
        <v>9.8854166666666656E-3</v>
      </c>
      <c r="N92" s="8"/>
      <c r="O92" s="54">
        <v>19.5</v>
      </c>
      <c r="P92" s="54">
        <v>20</v>
      </c>
      <c r="Q92" s="56">
        <f>AVERAGE(O92,O92:P92)</f>
        <v>19.666666666666668</v>
      </c>
      <c r="R92" s="8"/>
    </row>
    <row r="93" spans="1:18">
      <c r="A93" s="34"/>
      <c r="B93" s="34"/>
      <c r="C93" s="10"/>
      <c r="D93" s="11">
        <v>52</v>
      </c>
      <c r="E93" s="8" t="s">
        <v>2210</v>
      </c>
      <c r="F93" s="8" t="s">
        <v>2211</v>
      </c>
      <c r="G93" s="8" t="s">
        <v>51</v>
      </c>
      <c r="H93" s="26" t="s">
        <v>702</v>
      </c>
      <c r="I93" s="26" t="s">
        <v>1120</v>
      </c>
      <c r="J93" s="27" t="s">
        <v>2212</v>
      </c>
      <c r="K93" s="13" t="s">
        <v>1104</v>
      </c>
      <c r="L93" s="14">
        <v>0</v>
      </c>
      <c r="M93" s="31" t="s">
        <v>2213</v>
      </c>
      <c r="N93" s="15"/>
      <c r="Q93" s="56" t="s">
        <v>1956</v>
      </c>
    </row>
    <row r="94" spans="1:18">
      <c r="A94" s="36"/>
      <c r="B94" s="36">
        <v>43</v>
      </c>
      <c r="C94" s="10">
        <v>88</v>
      </c>
      <c r="D94" s="11">
        <v>41</v>
      </c>
      <c r="E94" s="11" t="s">
        <v>1645</v>
      </c>
      <c r="F94" s="11" t="s">
        <v>1575</v>
      </c>
      <c r="G94" s="11" t="s">
        <v>15</v>
      </c>
      <c r="H94" s="29" t="s">
        <v>292</v>
      </c>
      <c r="I94" s="29" t="s">
        <v>518</v>
      </c>
      <c r="J94" s="27" t="s">
        <v>1646</v>
      </c>
      <c r="K94" s="13" t="s">
        <v>1104</v>
      </c>
      <c r="L94" s="14" t="s">
        <v>48</v>
      </c>
      <c r="M94" s="15">
        <v>9.9407407407407413E-3</v>
      </c>
      <c r="N94" s="8"/>
      <c r="O94" s="54">
        <v>19.5</v>
      </c>
      <c r="P94" s="54">
        <v>20</v>
      </c>
      <c r="Q94" s="56">
        <f>AVERAGE(O94,O94:P94)</f>
        <v>19.666666666666668</v>
      </c>
      <c r="R94" s="8"/>
    </row>
    <row r="95" spans="1:18">
      <c r="A95" s="36"/>
      <c r="B95" s="36">
        <v>60</v>
      </c>
      <c r="C95" s="10">
        <v>119</v>
      </c>
      <c r="D95" s="11">
        <v>42</v>
      </c>
      <c r="E95" s="11" t="s">
        <v>1717</v>
      </c>
      <c r="F95" s="11" t="s">
        <v>338</v>
      </c>
      <c r="G95" s="11" t="s">
        <v>15</v>
      </c>
      <c r="H95" s="29" t="s">
        <v>292</v>
      </c>
      <c r="I95" s="29" t="s">
        <v>1149</v>
      </c>
      <c r="J95" s="27" t="s">
        <v>1718</v>
      </c>
      <c r="K95" s="13" t="s">
        <v>1104</v>
      </c>
      <c r="L95" s="14" t="s">
        <v>48</v>
      </c>
      <c r="M95" s="15">
        <v>1.0544791666666666E-2</v>
      </c>
      <c r="N95" s="8"/>
      <c r="O95" s="54">
        <v>18.5</v>
      </c>
      <c r="P95" s="54">
        <v>20</v>
      </c>
      <c r="Q95" s="56">
        <f>AVERAGE(O95,O95:P95)</f>
        <v>19</v>
      </c>
      <c r="R95" s="8"/>
    </row>
    <row r="96" spans="1:18">
      <c r="A96" s="34"/>
      <c r="B96" s="34">
        <v>19</v>
      </c>
      <c r="C96" s="10">
        <v>39</v>
      </c>
      <c r="D96" s="11">
        <v>53</v>
      </c>
      <c r="E96" s="8" t="s">
        <v>1205</v>
      </c>
      <c r="F96" s="8" t="s">
        <v>1206</v>
      </c>
      <c r="G96" s="8" t="s">
        <v>51</v>
      </c>
      <c r="H96" s="26" t="s">
        <v>702</v>
      </c>
      <c r="I96" s="26" t="s">
        <v>1120</v>
      </c>
      <c r="J96" s="27" t="s">
        <v>1207</v>
      </c>
      <c r="K96" s="13" t="s">
        <v>1104</v>
      </c>
      <c r="L96" s="14">
        <v>0</v>
      </c>
      <c r="M96" s="15">
        <v>9.2285879629629627E-3</v>
      </c>
      <c r="N96" s="15"/>
      <c r="O96" s="54">
        <v>19</v>
      </c>
      <c r="P96" s="55">
        <v>20</v>
      </c>
      <c r="Q96" s="56">
        <f>AVERAGE(O96,O96:P96)</f>
        <v>19.333333333333332</v>
      </c>
    </row>
    <row r="97" spans="1:18">
      <c r="A97" s="36"/>
      <c r="B97" s="36"/>
      <c r="C97" s="10"/>
      <c r="D97" s="11">
        <v>43</v>
      </c>
      <c r="E97" s="8" t="s">
        <v>2214</v>
      </c>
      <c r="F97" s="8" t="s">
        <v>2215</v>
      </c>
      <c r="G97" s="8" t="s">
        <v>15</v>
      </c>
      <c r="H97" s="26" t="s">
        <v>702</v>
      </c>
      <c r="I97" s="26" t="s">
        <v>1181</v>
      </c>
      <c r="J97" s="27" t="s">
        <v>1406</v>
      </c>
      <c r="K97" s="13" t="s">
        <v>1104</v>
      </c>
      <c r="M97" s="19" t="s">
        <v>1980</v>
      </c>
      <c r="N97" s="8"/>
      <c r="P97" s="54"/>
      <c r="R97" s="8"/>
    </row>
    <row r="98" spans="1:18">
      <c r="A98" s="34"/>
      <c r="B98" s="34"/>
      <c r="C98" s="10"/>
      <c r="D98" s="11">
        <v>54</v>
      </c>
      <c r="E98" s="8" t="s">
        <v>2216</v>
      </c>
      <c r="F98" s="8" t="s">
        <v>2217</v>
      </c>
      <c r="G98" s="8" t="s">
        <v>51</v>
      </c>
      <c r="H98" s="26" t="s">
        <v>292</v>
      </c>
      <c r="I98" s="26" t="s">
        <v>360</v>
      </c>
      <c r="J98" s="27" t="s">
        <v>1271</v>
      </c>
      <c r="K98" s="13" t="s">
        <v>1104</v>
      </c>
      <c r="L98" s="14" t="s">
        <v>42</v>
      </c>
      <c r="M98" s="31" t="s">
        <v>2010</v>
      </c>
      <c r="N98" s="15"/>
      <c r="Q98" s="56" t="s">
        <v>1956</v>
      </c>
    </row>
    <row r="99" spans="1:18">
      <c r="A99" s="36"/>
      <c r="B99" s="36">
        <v>13</v>
      </c>
      <c r="C99" s="10">
        <v>25</v>
      </c>
      <c r="D99" s="11">
        <v>44</v>
      </c>
      <c r="E99" s="8" t="s">
        <v>1090</v>
      </c>
      <c r="F99" s="8" t="s">
        <v>1454</v>
      </c>
      <c r="G99" s="8" t="s">
        <v>15</v>
      </c>
      <c r="J99" s="27" t="s">
        <v>1519</v>
      </c>
      <c r="K99" s="13" t="s">
        <v>1104</v>
      </c>
      <c r="L99" s="14" t="s">
        <v>69</v>
      </c>
      <c r="M99" s="15">
        <v>8.8038194444444457E-3</v>
      </c>
      <c r="N99" s="8"/>
      <c r="O99" s="54">
        <v>20</v>
      </c>
      <c r="P99" s="54">
        <v>20</v>
      </c>
      <c r="Q99" s="56">
        <f>AVERAGE(O99:P99)</f>
        <v>20</v>
      </c>
      <c r="R99" s="8"/>
    </row>
    <row r="100" spans="1:18">
      <c r="A100" s="34"/>
      <c r="B100" s="34">
        <v>36</v>
      </c>
      <c r="C100" s="10">
        <v>65</v>
      </c>
      <c r="D100" s="8">
        <v>55</v>
      </c>
      <c r="E100" s="8" t="s">
        <v>1267</v>
      </c>
      <c r="F100" s="8" t="s">
        <v>876</v>
      </c>
      <c r="G100" s="8" t="s">
        <v>51</v>
      </c>
      <c r="H100" s="26" t="s">
        <v>292</v>
      </c>
      <c r="I100" s="26" t="s">
        <v>360</v>
      </c>
      <c r="J100" s="27" t="s">
        <v>1268</v>
      </c>
      <c r="K100" s="13" t="s">
        <v>1104</v>
      </c>
      <c r="L100" s="14" t="s">
        <v>69</v>
      </c>
      <c r="M100" s="15">
        <v>1.0567476851851852E-2</v>
      </c>
      <c r="N100" s="15"/>
      <c r="O100" s="54">
        <v>16.5</v>
      </c>
      <c r="P100" s="54">
        <v>18.5</v>
      </c>
      <c r="Q100" s="56">
        <f>AVERAGE(O100,O100:P100)</f>
        <v>17.166666666666668</v>
      </c>
    </row>
    <row r="101" spans="1:18">
      <c r="A101" s="34"/>
      <c r="B101" s="34">
        <v>70</v>
      </c>
      <c r="C101" s="10">
        <v>126</v>
      </c>
      <c r="D101" s="11">
        <v>56</v>
      </c>
      <c r="E101" s="8" t="s">
        <v>330</v>
      </c>
      <c r="F101" s="8" t="s">
        <v>105</v>
      </c>
      <c r="G101" s="8" t="s">
        <v>51</v>
      </c>
      <c r="J101" s="27" t="s">
        <v>1398</v>
      </c>
      <c r="K101" s="13" t="s">
        <v>1162</v>
      </c>
      <c r="L101" s="14" t="s">
        <v>79</v>
      </c>
      <c r="M101" s="18">
        <v>1.4007986111111113E-2</v>
      </c>
      <c r="N101" s="15"/>
      <c r="O101" s="54">
        <v>11</v>
      </c>
      <c r="P101" s="54">
        <v>14</v>
      </c>
      <c r="Q101" s="56">
        <f>AVERAGE(O101:P101)</f>
        <v>12.5</v>
      </c>
    </row>
    <row r="102" spans="1:18">
      <c r="A102" s="34"/>
      <c r="B102" s="34">
        <v>65</v>
      </c>
      <c r="C102" s="10">
        <v>119</v>
      </c>
      <c r="D102" s="8">
        <v>57</v>
      </c>
      <c r="E102" s="8" t="s">
        <v>1383</v>
      </c>
      <c r="F102" s="8" t="s">
        <v>1384</v>
      </c>
      <c r="G102" s="8" t="s">
        <v>51</v>
      </c>
      <c r="J102" s="27" t="s">
        <v>1385</v>
      </c>
      <c r="K102" s="13" t="s">
        <v>1162</v>
      </c>
      <c r="L102" s="14" t="s">
        <v>42</v>
      </c>
      <c r="M102" s="15">
        <v>1.3244212962962963E-2</v>
      </c>
      <c r="N102" s="15"/>
      <c r="O102" s="54">
        <v>12</v>
      </c>
      <c r="P102" s="55">
        <v>15</v>
      </c>
      <c r="Q102" s="56">
        <f>AVERAGE(O102:P102)</f>
        <v>13.5</v>
      </c>
    </row>
    <row r="103" spans="1:18">
      <c r="A103" s="34"/>
      <c r="B103" s="34">
        <v>39</v>
      </c>
      <c r="C103" s="10">
        <v>68</v>
      </c>
      <c r="D103" s="11">
        <v>58</v>
      </c>
      <c r="E103" s="8" t="s">
        <v>1274</v>
      </c>
      <c r="F103" s="8" t="s">
        <v>1138</v>
      </c>
      <c r="G103" s="8" t="s">
        <v>51</v>
      </c>
      <c r="J103" s="27" t="s">
        <v>1275</v>
      </c>
      <c r="K103" s="13" t="s">
        <v>1162</v>
      </c>
      <c r="L103" s="14" t="s">
        <v>69</v>
      </c>
      <c r="M103" s="15">
        <v>1.0849421296296296E-2</v>
      </c>
      <c r="N103" s="15"/>
      <c r="O103" s="54">
        <v>16</v>
      </c>
      <c r="P103" s="55">
        <v>18</v>
      </c>
      <c r="Q103" s="56">
        <f>AVERAGE(O103:P103)</f>
        <v>17</v>
      </c>
    </row>
    <row r="104" spans="1:18">
      <c r="A104" s="34"/>
      <c r="B104" s="34">
        <v>73</v>
      </c>
      <c r="C104" s="10">
        <v>130</v>
      </c>
      <c r="D104" s="8">
        <v>59</v>
      </c>
      <c r="E104" s="8" t="s">
        <v>453</v>
      </c>
      <c r="F104" s="8" t="s">
        <v>986</v>
      </c>
      <c r="G104" s="8" t="s">
        <v>51</v>
      </c>
      <c r="J104" s="27" t="s">
        <v>1406</v>
      </c>
      <c r="K104" s="13" t="s">
        <v>1162</v>
      </c>
      <c r="L104" s="14" t="s">
        <v>79</v>
      </c>
      <c r="M104" s="18">
        <v>1.5314120370370372E-2</v>
      </c>
      <c r="N104" s="15"/>
      <c r="O104" s="54">
        <v>10</v>
      </c>
      <c r="P104" s="55">
        <v>12.5</v>
      </c>
      <c r="Q104" s="56">
        <f>AVERAGE(O104:P104)</f>
        <v>11.25</v>
      </c>
    </row>
    <row r="105" spans="1:18">
      <c r="A105" s="36"/>
      <c r="B105" s="36">
        <v>75</v>
      </c>
      <c r="C105" s="10">
        <v>170</v>
      </c>
      <c r="D105" s="11">
        <v>45</v>
      </c>
      <c r="E105" s="11" t="s">
        <v>1817</v>
      </c>
      <c r="F105" s="11" t="s">
        <v>537</v>
      </c>
      <c r="G105" s="11" t="s">
        <v>15</v>
      </c>
      <c r="H105" s="29"/>
      <c r="I105" s="29"/>
      <c r="J105" s="27" t="s">
        <v>1818</v>
      </c>
      <c r="K105" s="13" t="s">
        <v>1162</v>
      </c>
      <c r="L105" s="14" t="s">
        <v>79</v>
      </c>
      <c r="M105" s="15">
        <v>1.2029166666666667E-2</v>
      </c>
      <c r="N105" s="8"/>
      <c r="O105" s="54">
        <v>15.5</v>
      </c>
      <c r="P105" s="54">
        <v>18.5</v>
      </c>
      <c r="Q105" s="56">
        <f>AVERAGE(O105:P105)</f>
        <v>17</v>
      </c>
      <c r="R105" s="8"/>
    </row>
    <row r="106" spans="1:18">
      <c r="A106" s="34"/>
      <c r="B106" s="34">
        <v>27</v>
      </c>
      <c r="C106" s="10">
        <v>49</v>
      </c>
      <c r="D106" s="11">
        <v>60</v>
      </c>
      <c r="E106" s="8" t="s">
        <v>1226</v>
      </c>
      <c r="F106" s="8" t="s">
        <v>1227</v>
      </c>
      <c r="G106" s="8" t="s">
        <v>51</v>
      </c>
      <c r="H106" s="26" t="s">
        <v>281</v>
      </c>
      <c r="I106" s="26" t="s">
        <v>360</v>
      </c>
      <c r="J106" s="27" t="s">
        <v>1228</v>
      </c>
      <c r="K106" s="13" t="s">
        <v>1162</v>
      </c>
      <c r="L106" s="14" t="s">
        <v>79</v>
      </c>
      <c r="M106" s="15">
        <v>9.7383101851851849E-3</v>
      </c>
      <c r="N106" s="15"/>
      <c r="O106" s="54">
        <v>18</v>
      </c>
      <c r="P106" s="55">
        <v>19.5</v>
      </c>
      <c r="Q106" s="56">
        <v>18.75</v>
      </c>
    </row>
    <row r="107" spans="1:18">
      <c r="A107" s="34"/>
      <c r="B107" s="34">
        <v>11</v>
      </c>
      <c r="C107" s="10">
        <v>22</v>
      </c>
      <c r="D107" s="11">
        <v>61</v>
      </c>
      <c r="E107" s="11" t="s">
        <v>1159</v>
      </c>
      <c r="F107" s="11" t="s">
        <v>1160</v>
      </c>
      <c r="G107" s="11" t="s">
        <v>51</v>
      </c>
      <c r="H107" s="29"/>
      <c r="I107" s="29"/>
      <c r="J107" s="27" t="s">
        <v>1161</v>
      </c>
      <c r="K107" s="13" t="s">
        <v>1162</v>
      </c>
      <c r="L107" s="14" t="s">
        <v>42</v>
      </c>
      <c r="M107" s="15">
        <v>8.6115740740740736E-3</v>
      </c>
      <c r="O107" s="54">
        <v>20</v>
      </c>
      <c r="P107" s="55">
        <v>20</v>
      </c>
      <c r="Q107" s="56">
        <f>AVERAGE(O107:P107)</f>
        <v>20</v>
      </c>
    </row>
    <row r="108" spans="1:18">
      <c r="A108" s="34"/>
      <c r="B108" s="34"/>
      <c r="C108" s="10"/>
      <c r="D108" s="11">
        <v>62</v>
      </c>
      <c r="E108" s="8" t="s">
        <v>770</v>
      </c>
      <c r="F108" s="8" t="s">
        <v>2218</v>
      </c>
      <c r="G108" s="8" t="s">
        <v>51</v>
      </c>
      <c r="H108" s="26" t="s">
        <v>430</v>
      </c>
      <c r="J108" s="27" t="s">
        <v>2219</v>
      </c>
      <c r="K108" s="13" t="s">
        <v>1162</v>
      </c>
      <c r="L108" s="14" t="s">
        <v>69</v>
      </c>
      <c r="M108" s="31" t="s">
        <v>2213</v>
      </c>
      <c r="Q108" s="56" t="s">
        <v>1956</v>
      </c>
    </row>
    <row r="109" spans="1:18">
      <c r="A109" s="34"/>
      <c r="B109" s="34">
        <v>29</v>
      </c>
      <c r="C109" s="10">
        <v>52</v>
      </c>
      <c r="D109" s="8">
        <v>63</v>
      </c>
      <c r="E109" s="8" t="s">
        <v>1234</v>
      </c>
      <c r="F109" s="8" t="s">
        <v>1235</v>
      </c>
      <c r="G109" s="8" t="s">
        <v>51</v>
      </c>
      <c r="J109" s="27" t="s">
        <v>1236</v>
      </c>
      <c r="K109" s="13" t="s">
        <v>1162</v>
      </c>
      <c r="L109" s="14" t="s">
        <v>42</v>
      </c>
      <c r="M109" s="15">
        <v>9.7879629629629636E-3</v>
      </c>
      <c r="N109" s="15"/>
      <c r="O109" s="54">
        <v>18</v>
      </c>
      <c r="P109" s="55">
        <v>19.5</v>
      </c>
      <c r="Q109" s="56">
        <f>AVERAGE(O109:P109)</f>
        <v>18.75</v>
      </c>
    </row>
    <row r="110" spans="1:18">
      <c r="A110" s="36"/>
      <c r="B110" s="36">
        <v>93</v>
      </c>
      <c r="C110" s="10">
        <v>206</v>
      </c>
      <c r="D110" s="11">
        <v>46</v>
      </c>
      <c r="E110" s="11" t="s">
        <v>1878</v>
      </c>
      <c r="F110" s="11" t="s">
        <v>1879</v>
      </c>
      <c r="G110" s="11" t="s">
        <v>15</v>
      </c>
      <c r="H110" s="29"/>
      <c r="I110" s="29"/>
      <c r="J110" s="27" t="s">
        <v>1880</v>
      </c>
      <c r="K110" s="13" t="s">
        <v>1162</v>
      </c>
      <c r="L110" s="14" t="s">
        <v>79</v>
      </c>
      <c r="M110" s="15">
        <v>1.3435416666666667E-2</v>
      </c>
      <c r="N110" s="8"/>
      <c r="O110" s="54">
        <v>13.5</v>
      </c>
      <c r="P110" s="54">
        <v>17.5</v>
      </c>
      <c r="Q110" s="56">
        <f>AVERAGE(O110:P110)</f>
        <v>15.5</v>
      </c>
      <c r="R110" s="8"/>
    </row>
    <row r="111" spans="1:18">
      <c r="A111" s="34"/>
      <c r="B111" s="34"/>
      <c r="C111" s="10"/>
      <c r="D111" s="11">
        <v>64</v>
      </c>
      <c r="E111" s="8" t="s">
        <v>950</v>
      </c>
      <c r="F111" s="8" t="s">
        <v>2220</v>
      </c>
      <c r="G111" s="8" t="s">
        <v>51</v>
      </c>
      <c r="J111" s="27" t="s">
        <v>2221</v>
      </c>
      <c r="K111" s="13" t="s">
        <v>1162</v>
      </c>
      <c r="L111" s="14" t="s">
        <v>69</v>
      </c>
      <c r="M111" s="31" t="s">
        <v>1956</v>
      </c>
      <c r="N111" s="15"/>
      <c r="Q111" s="56" t="s">
        <v>1956</v>
      </c>
    </row>
    <row r="112" spans="1:18">
      <c r="A112" s="36"/>
      <c r="B112" s="36"/>
      <c r="C112" s="10"/>
      <c r="D112" s="8">
        <v>47</v>
      </c>
      <c r="E112" s="8" t="s">
        <v>2222</v>
      </c>
      <c r="F112" s="8" t="s">
        <v>915</v>
      </c>
      <c r="G112" s="8" t="s">
        <v>15</v>
      </c>
      <c r="J112" s="27" t="s">
        <v>2223</v>
      </c>
      <c r="K112" s="13" t="s">
        <v>1162</v>
      </c>
      <c r="L112" s="14" t="s">
        <v>48</v>
      </c>
      <c r="M112" s="19" t="s">
        <v>2224</v>
      </c>
      <c r="N112" s="8"/>
      <c r="P112" s="54"/>
      <c r="Q112" s="56" t="s">
        <v>1956</v>
      </c>
      <c r="R112" s="8"/>
    </row>
    <row r="113" spans="1:18">
      <c r="A113" s="34"/>
      <c r="B113" s="34"/>
      <c r="C113" s="10"/>
      <c r="D113" s="11">
        <v>65</v>
      </c>
      <c r="E113" s="8" t="s">
        <v>1456</v>
      </c>
      <c r="F113" s="8" t="s">
        <v>99</v>
      </c>
      <c r="G113" s="8" t="s">
        <v>51</v>
      </c>
      <c r="J113" s="27" t="s">
        <v>2225</v>
      </c>
      <c r="K113" s="13" t="s">
        <v>1162</v>
      </c>
      <c r="L113" s="14" t="s">
        <v>42</v>
      </c>
      <c r="M113" s="31" t="s">
        <v>1955</v>
      </c>
      <c r="N113" s="15"/>
      <c r="Q113" s="56" t="s">
        <v>1956</v>
      </c>
    </row>
    <row r="114" spans="1:18">
      <c r="A114" s="34"/>
      <c r="B114" s="34">
        <v>54</v>
      </c>
      <c r="C114" s="10">
        <v>95</v>
      </c>
      <c r="D114" s="11">
        <v>66</v>
      </c>
      <c r="E114" s="8" t="s">
        <v>988</v>
      </c>
      <c r="F114" s="8" t="s">
        <v>1331</v>
      </c>
      <c r="G114" s="8" t="s">
        <v>51</v>
      </c>
      <c r="J114" s="27" t="s">
        <v>1332</v>
      </c>
      <c r="K114" s="13" t="s">
        <v>1162</v>
      </c>
      <c r="L114" s="14" t="s">
        <v>26</v>
      </c>
      <c r="M114" s="15">
        <v>1.1863541666666666E-2</v>
      </c>
      <c r="O114" s="54">
        <v>14</v>
      </c>
      <c r="P114" s="55">
        <v>17</v>
      </c>
      <c r="Q114" s="56">
        <f t="shared" ref="Q114:Q125" si="2">AVERAGE(O114:P114)</f>
        <v>15.5</v>
      </c>
    </row>
    <row r="115" spans="1:18">
      <c r="A115" s="36"/>
      <c r="B115" s="36">
        <v>73</v>
      </c>
      <c r="C115" s="10">
        <v>163</v>
      </c>
      <c r="D115" s="11">
        <v>48</v>
      </c>
      <c r="E115" s="11" t="s">
        <v>1804</v>
      </c>
      <c r="F115" s="11" t="s">
        <v>1805</v>
      </c>
      <c r="G115" s="11" t="s">
        <v>15</v>
      </c>
      <c r="H115" s="29"/>
      <c r="I115" s="29"/>
      <c r="J115" s="27" t="s">
        <v>1521</v>
      </c>
      <c r="K115" s="13" t="s">
        <v>1162</v>
      </c>
      <c r="L115" s="14" t="s">
        <v>79</v>
      </c>
      <c r="M115" s="15">
        <v>1.1756944444444445E-2</v>
      </c>
      <c r="N115" s="8"/>
      <c r="O115" s="54">
        <v>16</v>
      </c>
      <c r="P115" s="54">
        <v>19</v>
      </c>
      <c r="Q115" s="56">
        <f t="shared" si="2"/>
        <v>17.5</v>
      </c>
      <c r="R115" s="8"/>
    </row>
    <row r="116" spans="1:18">
      <c r="A116" s="36"/>
      <c r="B116" s="36">
        <v>68</v>
      </c>
      <c r="C116" s="10">
        <v>148</v>
      </c>
      <c r="D116" s="11">
        <v>49</v>
      </c>
      <c r="E116" s="11" t="s">
        <v>1771</v>
      </c>
      <c r="F116" s="11" t="s">
        <v>632</v>
      </c>
      <c r="G116" s="11" t="s">
        <v>15</v>
      </c>
      <c r="H116" s="29"/>
      <c r="I116" s="29"/>
      <c r="J116" s="27" t="s">
        <v>1772</v>
      </c>
      <c r="K116" s="13" t="s">
        <v>1162</v>
      </c>
      <c r="L116" s="14" t="s">
        <v>79</v>
      </c>
      <c r="M116" s="15">
        <v>1.1257407407407409E-2</v>
      </c>
      <c r="N116" s="8"/>
      <c r="O116" s="54">
        <v>17</v>
      </c>
      <c r="P116" s="54">
        <v>19.5</v>
      </c>
      <c r="Q116" s="56">
        <f t="shared" si="2"/>
        <v>18.25</v>
      </c>
      <c r="R116" s="8"/>
    </row>
    <row r="117" spans="1:18">
      <c r="A117" s="36"/>
      <c r="B117" s="36">
        <v>38</v>
      </c>
      <c r="C117" s="10">
        <v>74</v>
      </c>
      <c r="D117" s="11">
        <v>50</v>
      </c>
      <c r="E117" s="8" t="s">
        <v>1614</v>
      </c>
      <c r="F117" s="8" t="s">
        <v>483</v>
      </c>
      <c r="G117" s="8" t="s">
        <v>15</v>
      </c>
      <c r="J117" s="27" t="s">
        <v>1615</v>
      </c>
      <c r="K117" s="13" t="s">
        <v>1162</v>
      </c>
      <c r="L117" s="14" t="s">
        <v>69</v>
      </c>
      <c r="M117" s="15">
        <v>9.6476851851851845E-3</v>
      </c>
      <c r="N117" s="8"/>
      <c r="O117" s="54">
        <v>20</v>
      </c>
      <c r="P117" s="54">
        <v>20</v>
      </c>
      <c r="Q117" s="56">
        <f t="shared" si="2"/>
        <v>20</v>
      </c>
      <c r="R117" s="8"/>
    </row>
    <row r="118" spans="1:18">
      <c r="A118" s="36"/>
      <c r="B118" s="36">
        <v>84</v>
      </c>
      <c r="C118" s="10">
        <v>192</v>
      </c>
      <c r="D118" s="11">
        <v>51</v>
      </c>
      <c r="E118" s="11" t="s">
        <v>1855</v>
      </c>
      <c r="F118" s="11" t="s">
        <v>673</v>
      </c>
      <c r="G118" s="11" t="s">
        <v>15</v>
      </c>
      <c r="H118" s="29"/>
      <c r="I118" s="29"/>
      <c r="J118" s="27" t="s">
        <v>1856</v>
      </c>
      <c r="K118" s="13" t="s">
        <v>1162</v>
      </c>
      <c r="L118" s="14" t="s">
        <v>42</v>
      </c>
      <c r="M118" s="15">
        <v>1.2810069444444445E-2</v>
      </c>
      <c r="N118" s="8"/>
      <c r="O118" s="54">
        <v>14.5</v>
      </c>
      <c r="P118" s="54">
        <v>18</v>
      </c>
      <c r="Q118" s="56">
        <f t="shared" si="2"/>
        <v>16.25</v>
      </c>
      <c r="R118" s="8"/>
    </row>
    <row r="119" spans="1:18">
      <c r="A119" s="34"/>
      <c r="B119" s="34">
        <v>71</v>
      </c>
      <c r="C119" s="10">
        <v>127</v>
      </c>
      <c r="D119" s="11">
        <v>67</v>
      </c>
      <c r="E119" s="8" t="s">
        <v>1399</v>
      </c>
      <c r="F119" s="8" t="s">
        <v>1400</v>
      </c>
      <c r="G119" s="8" t="s">
        <v>51</v>
      </c>
      <c r="J119" s="27" t="s">
        <v>1401</v>
      </c>
      <c r="K119" s="13" t="s">
        <v>1162</v>
      </c>
      <c r="L119" s="14" t="s">
        <v>26</v>
      </c>
      <c r="M119" s="18">
        <v>1.4113310185185184E-2</v>
      </c>
      <c r="N119" s="15"/>
      <c r="O119" s="54">
        <v>11</v>
      </c>
      <c r="P119" s="54">
        <v>14</v>
      </c>
      <c r="Q119" s="56">
        <f t="shared" si="2"/>
        <v>12.5</v>
      </c>
    </row>
    <row r="120" spans="1:18">
      <c r="A120" s="36"/>
      <c r="B120" s="36">
        <v>97</v>
      </c>
      <c r="C120" s="10">
        <v>218</v>
      </c>
      <c r="D120" s="11">
        <v>52</v>
      </c>
      <c r="E120" s="11" t="s">
        <v>1900</v>
      </c>
      <c r="F120" s="11" t="s">
        <v>1901</v>
      </c>
      <c r="G120" s="11" t="s">
        <v>15</v>
      </c>
      <c r="H120" s="29"/>
      <c r="I120" s="29"/>
      <c r="J120" s="27" t="s">
        <v>1902</v>
      </c>
      <c r="K120" s="13" t="s">
        <v>1162</v>
      </c>
      <c r="L120" s="14" t="s">
        <v>48</v>
      </c>
      <c r="M120" s="15">
        <v>1.3947106481481482E-2</v>
      </c>
      <c r="N120" s="8"/>
      <c r="O120" s="54">
        <v>13</v>
      </c>
      <c r="P120" s="54">
        <v>17</v>
      </c>
      <c r="Q120" s="56">
        <f t="shared" si="2"/>
        <v>15</v>
      </c>
      <c r="R120" s="8"/>
    </row>
    <row r="121" spans="1:18">
      <c r="A121" s="36"/>
      <c r="B121" s="36">
        <v>52</v>
      </c>
      <c r="C121" s="10">
        <v>106</v>
      </c>
      <c r="D121" s="11">
        <v>53</v>
      </c>
      <c r="E121" s="11" t="s">
        <v>1084</v>
      </c>
      <c r="F121" s="11" t="s">
        <v>1687</v>
      </c>
      <c r="G121" s="11" t="s">
        <v>15</v>
      </c>
      <c r="H121" s="29"/>
      <c r="I121" s="29"/>
      <c r="J121" s="27" t="s">
        <v>1688</v>
      </c>
      <c r="K121" s="13" t="s">
        <v>1162</v>
      </c>
      <c r="L121" s="14" t="s">
        <v>48</v>
      </c>
      <c r="M121" s="15">
        <v>1.0264814814814815E-2</v>
      </c>
      <c r="N121" s="8"/>
      <c r="O121" s="54">
        <v>19</v>
      </c>
      <c r="P121" s="54">
        <v>20</v>
      </c>
      <c r="Q121" s="56">
        <f t="shared" si="2"/>
        <v>19.5</v>
      </c>
      <c r="R121" s="8"/>
    </row>
    <row r="122" spans="1:18">
      <c r="A122" s="36"/>
      <c r="B122" s="36">
        <v>87</v>
      </c>
      <c r="C122" s="10">
        <v>195</v>
      </c>
      <c r="D122" s="11">
        <v>54</v>
      </c>
      <c r="E122" s="11" t="s">
        <v>1861</v>
      </c>
      <c r="F122" s="11" t="s">
        <v>120</v>
      </c>
      <c r="G122" s="11" t="s">
        <v>15</v>
      </c>
      <c r="H122" s="29"/>
      <c r="I122" s="29"/>
      <c r="J122" s="27" t="s">
        <v>1862</v>
      </c>
      <c r="K122" s="13" t="s">
        <v>1162</v>
      </c>
      <c r="L122" s="14" t="s">
        <v>69</v>
      </c>
      <c r="M122" s="15">
        <v>1.3020601851851853E-2</v>
      </c>
      <c r="N122" s="8"/>
      <c r="O122" s="54">
        <v>14</v>
      </c>
      <c r="P122" s="54">
        <v>18</v>
      </c>
      <c r="Q122" s="56">
        <f t="shared" si="2"/>
        <v>16</v>
      </c>
      <c r="R122" s="8"/>
    </row>
    <row r="123" spans="1:18">
      <c r="A123" s="36"/>
      <c r="B123" s="36">
        <v>88</v>
      </c>
      <c r="C123" s="10">
        <v>197</v>
      </c>
      <c r="D123" s="11">
        <v>55</v>
      </c>
      <c r="E123" s="11" t="s">
        <v>355</v>
      </c>
      <c r="F123" s="11" t="s">
        <v>120</v>
      </c>
      <c r="G123" s="11" t="s">
        <v>15</v>
      </c>
      <c r="H123" s="29"/>
      <c r="I123" s="29"/>
      <c r="J123" s="27" t="s">
        <v>1865</v>
      </c>
      <c r="K123" s="13" t="s">
        <v>1162</v>
      </c>
      <c r="L123" s="14" t="s">
        <v>69</v>
      </c>
      <c r="M123" s="15">
        <v>1.3136458333333332E-2</v>
      </c>
      <c r="N123" s="8"/>
      <c r="O123" s="54">
        <v>14</v>
      </c>
      <c r="P123" s="54">
        <v>18</v>
      </c>
      <c r="Q123" s="56">
        <f t="shared" si="2"/>
        <v>16</v>
      </c>
      <c r="R123" s="8"/>
    </row>
    <row r="124" spans="1:18">
      <c r="A124" s="34"/>
      <c r="B124" s="34">
        <v>44</v>
      </c>
      <c r="C124" s="10">
        <v>74</v>
      </c>
      <c r="D124" s="11">
        <v>68</v>
      </c>
      <c r="E124" s="8" t="s">
        <v>655</v>
      </c>
      <c r="F124" s="8" t="s">
        <v>1285</v>
      </c>
      <c r="G124" s="8" t="s">
        <v>51</v>
      </c>
      <c r="J124" s="27" t="s">
        <v>1286</v>
      </c>
      <c r="K124" s="13" t="s">
        <v>1162</v>
      </c>
      <c r="L124" s="14" t="s">
        <v>79</v>
      </c>
      <c r="M124" s="15">
        <v>1.1055324074074073E-2</v>
      </c>
      <c r="N124" s="15"/>
      <c r="O124" s="54">
        <v>15.5</v>
      </c>
      <c r="P124" s="55">
        <v>18</v>
      </c>
      <c r="Q124" s="56">
        <f t="shared" si="2"/>
        <v>16.75</v>
      </c>
    </row>
    <row r="125" spans="1:18">
      <c r="A125" s="36"/>
      <c r="B125" s="36">
        <v>90</v>
      </c>
      <c r="C125" s="10">
        <v>200</v>
      </c>
      <c r="D125" s="11">
        <v>56</v>
      </c>
      <c r="E125" s="11" t="s">
        <v>874</v>
      </c>
      <c r="F125" s="11" t="s">
        <v>996</v>
      </c>
      <c r="G125" s="11" t="s">
        <v>15</v>
      </c>
      <c r="H125" s="29"/>
      <c r="I125" s="29"/>
      <c r="J125" s="27" t="s">
        <v>1455</v>
      </c>
      <c r="K125" s="13" t="s">
        <v>1162</v>
      </c>
      <c r="L125" s="14" t="s">
        <v>79</v>
      </c>
      <c r="M125" s="15">
        <v>1.3154976851851852E-2</v>
      </c>
      <c r="N125" s="8"/>
      <c r="O125" s="54">
        <v>14</v>
      </c>
      <c r="P125" s="54">
        <v>18</v>
      </c>
      <c r="Q125" s="56">
        <f t="shared" si="2"/>
        <v>16</v>
      </c>
      <c r="R125" s="8"/>
    </row>
    <row r="126" spans="1:18">
      <c r="A126" s="36"/>
      <c r="B126" s="36"/>
      <c r="C126" s="10"/>
      <c r="D126" s="8">
        <v>57</v>
      </c>
      <c r="E126" s="8" t="s">
        <v>1494</v>
      </c>
      <c r="F126" s="8" t="s">
        <v>107</v>
      </c>
      <c r="G126" s="8" t="s">
        <v>15</v>
      </c>
      <c r="J126" s="27" t="s">
        <v>2226</v>
      </c>
      <c r="K126" s="13" t="s">
        <v>1162</v>
      </c>
      <c r="L126" s="14" t="s">
        <v>79</v>
      </c>
      <c r="M126" s="19" t="s">
        <v>1995</v>
      </c>
      <c r="N126" s="8"/>
      <c r="P126" s="54"/>
      <c r="Q126" s="56">
        <v>0</v>
      </c>
      <c r="R126" s="8"/>
    </row>
    <row r="127" spans="1:18">
      <c r="A127" s="34"/>
      <c r="B127" s="34">
        <v>74</v>
      </c>
      <c r="C127" s="10">
        <v>132</v>
      </c>
      <c r="D127" s="8">
        <v>69</v>
      </c>
      <c r="E127" s="8" t="s">
        <v>1408</v>
      </c>
      <c r="F127" s="8" t="s">
        <v>1409</v>
      </c>
      <c r="G127" s="8" t="s">
        <v>51</v>
      </c>
      <c r="J127" s="27" t="s">
        <v>1410</v>
      </c>
      <c r="K127" s="13" t="s">
        <v>1162</v>
      </c>
      <c r="L127" s="14" t="s">
        <v>42</v>
      </c>
      <c r="M127" s="18">
        <v>1.5504282407407408E-2</v>
      </c>
      <c r="N127" s="15"/>
      <c r="O127" s="54">
        <v>9.5</v>
      </c>
      <c r="P127" s="55">
        <v>12.5</v>
      </c>
      <c r="Q127" s="56">
        <f>AVERAGE(O127:P127)</f>
        <v>11</v>
      </c>
    </row>
    <row r="128" spans="1:18">
      <c r="A128" s="34"/>
      <c r="B128" s="34">
        <v>77</v>
      </c>
      <c r="C128" s="10">
        <v>139</v>
      </c>
      <c r="D128" s="8">
        <v>70</v>
      </c>
      <c r="E128" s="8" t="s">
        <v>1425</v>
      </c>
      <c r="F128" s="8" t="s">
        <v>1426</v>
      </c>
      <c r="G128" s="8" t="s">
        <v>51</v>
      </c>
      <c r="J128" s="27" t="s">
        <v>1427</v>
      </c>
      <c r="K128" s="13" t="s">
        <v>1162</v>
      </c>
      <c r="L128" s="14" t="s">
        <v>42</v>
      </c>
      <c r="M128" s="18">
        <v>1.7133680555555555E-2</v>
      </c>
      <c r="N128" s="15"/>
      <c r="O128" s="54">
        <v>9</v>
      </c>
      <c r="P128" s="55">
        <v>10.5</v>
      </c>
      <c r="Q128" s="56">
        <f>AVERAGE(O128:P128)</f>
        <v>9.75</v>
      </c>
    </row>
    <row r="129" spans="1:18">
      <c r="A129" s="34"/>
      <c r="B129" s="34"/>
      <c r="C129" s="10"/>
      <c r="D129" s="11">
        <v>71</v>
      </c>
      <c r="E129" s="8" t="s">
        <v>2227</v>
      </c>
      <c r="F129" s="8" t="s">
        <v>1035</v>
      </c>
      <c r="G129" s="8" t="s">
        <v>51</v>
      </c>
      <c r="J129" s="27" t="s">
        <v>2228</v>
      </c>
      <c r="K129" s="13" t="s">
        <v>1162</v>
      </c>
      <c r="L129" s="14" t="s">
        <v>69</v>
      </c>
      <c r="M129" s="31" t="s">
        <v>1955</v>
      </c>
      <c r="N129" s="15"/>
      <c r="Q129" s="56" t="s">
        <v>1956</v>
      </c>
    </row>
    <row r="130" spans="1:18">
      <c r="A130" s="34"/>
      <c r="B130" s="34">
        <v>53</v>
      </c>
      <c r="C130" s="10">
        <v>91</v>
      </c>
      <c r="D130" s="11">
        <v>72</v>
      </c>
      <c r="E130" s="8" t="s">
        <v>1323</v>
      </c>
      <c r="F130" s="8" t="s">
        <v>1324</v>
      </c>
      <c r="G130" s="8" t="s">
        <v>51</v>
      </c>
      <c r="J130" s="27" t="s">
        <v>1325</v>
      </c>
      <c r="K130" s="13" t="s">
        <v>1162</v>
      </c>
      <c r="L130" s="14" t="s">
        <v>69</v>
      </c>
      <c r="M130" s="15">
        <v>1.1788773148148149E-2</v>
      </c>
      <c r="O130" s="54">
        <v>14</v>
      </c>
      <c r="P130" s="55">
        <v>17</v>
      </c>
      <c r="Q130" s="56">
        <f>AVERAGE(O130:P130)</f>
        <v>15.5</v>
      </c>
    </row>
    <row r="131" spans="1:18">
      <c r="A131" s="34"/>
      <c r="B131" s="34"/>
      <c r="C131" s="10"/>
      <c r="D131" s="11">
        <v>73</v>
      </c>
      <c r="E131" s="8" t="s">
        <v>570</v>
      </c>
      <c r="F131" s="8" t="s">
        <v>429</v>
      </c>
      <c r="G131" s="8" t="s">
        <v>51</v>
      </c>
      <c r="J131" s="27" t="s">
        <v>2229</v>
      </c>
      <c r="K131" s="13" t="s">
        <v>1162</v>
      </c>
      <c r="L131" s="14">
        <v>0</v>
      </c>
      <c r="M131" s="31" t="s">
        <v>2230</v>
      </c>
      <c r="N131" s="15"/>
      <c r="Q131" s="56" t="s">
        <v>1956</v>
      </c>
    </row>
    <row r="132" spans="1:18">
      <c r="A132" s="36"/>
      <c r="B132" s="36">
        <v>96</v>
      </c>
      <c r="C132" s="10">
        <v>214</v>
      </c>
      <c r="D132" s="11">
        <v>58</v>
      </c>
      <c r="E132" s="11" t="s">
        <v>330</v>
      </c>
      <c r="F132" s="11" t="s">
        <v>1010</v>
      </c>
      <c r="G132" s="11" t="s">
        <v>15</v>
      </c>
      <c r="H132" s="29"/>
      <c r="I132" s="29"/>
      <c r="J132" s="27" t="s">
        <v>1398</v>
      </c>
      <c r="K132" s="13" t="s">
        <v>1223</v>
      </c>
      <c r="L132" s="14" t="s">
        <v>69</v>
      </c>
      <c r="M132" s="15">
        <v>1.3804166666666666E-2</v>
      </c>
      <c r="N132" s="8"/>
      <c r="O132" s="54">
        <v>13</v>
      </c>
      <c r="P132" s="54">
        <v>17</v>
      </c>
      <c r="Q132" s="56">
        <f>AVERAGE(O132:P132)</f>
        <v>15</v>
      </c>
      <c r="R132" s="8"/>
    </row>
    <row r="133" spans="1:18">
      <c r="A133" s="34"/>
      <c r="B133" s="34">
        <v>25</v>
      </c>
      <c r="C133" s="10">
        <v>47</v>
      </c>
      <c r="D133" s="8">
        <v>74</v>
      </c>
      <c r="E133" s="8" t="s">
        <v>1220</v>
      </c>
      <c r="F133" s="8" t="s">
        <v>1221</v>
      </c>
      <c r="G133" s="8" t="s">
        <v>51</v>
      </c>
      <c r="J133" s="27" t="s">
        <v>1222</v>
      </c>
      <c r="K133" s="13" t="s">
        <v>1223</v>
      </c>
      <c r="L133" s="14" t="s">
        <v>26</v>
      </c>
      <c r="M133" s="15">
        <v>9.6902777777777786E-3</v>
      </c>
      <c r="N133" s="15"/>
      <c r="O133" s="54">
        <v>18</v>
      </c>
      <c r="P133" s="55">
        <v>19.5</v>
      </c>
      <c r="Q133" s="56">
        <f>AVERAGE(O133:P133)</f>
        <v>18.75</v>
      </c>
    </row>
    <row r="134" spans="1:18">
      <c r="A134" s="36"/>
      <c r="B134" s="36"/>
      <c r="C134" s="10"/>
      <c r="D134" s="8">
        <v>59</v>
      </c>
      <c r="E134" s="8" t="s">
        <v>536</v>
      </c>
      <c r="F134" s="8" t="s">
        <v>366</v>
      </c>
      <c r="G134" s="8" t="s">
        <v>15</v>
      </c>
      <c r="J134" s="27" t="s">
        <v>2231</v>
      </c>
      <c r="K134" s="13" t="s">
        <v>1223</v>
      </c>
      <c r="L134" s="14" t="s">
        <v>48</v>
      </c>
      <c r="M134" s="19" t="s">
        <v>1961</v>
      </c>
      <c r="N134" s="8"/>
      <c r="P134" s="54"/>
      <c r="Q134" s="56" t="s">
        <v>1956</v>
      </c>
      <c r="R134" s="8"/>
    </row>
    <row r="135" spans="1:18">
      <c r="A135" s="36"/>
      <c r="B135" s="36">
        <v>63</v>
      </c>
      <c r="C135" s="10">
        <v>130</v>
      </c>
      <c r="D135" s="11">
        <v>60</v>
      </c>
      <c r="E135" s="11" t="s">
        <v>1735</v>
      </c>
      <c r="F135" s="11" t="s">
        <v>722</v>
      </c>
      <c r="G135" s="11" t="s">
        <v>15</v>
      </c>
      <c r="H135" s="29" t="s">
        <v>292</v>
      </c>
      <c r="I135" s="29" t="s">
        <v>308</v>
      </c>
      <c r="J135" s="27" t="s">
        <v>1736</v>
      </c>
      <c r="K135" s="13" t="s">
        <v>1223</v>
      </c>
      <c r="L135" s="14" t="s">
        <v>69</v>
      </c>
      <c r="M135" s="15">
        <v>1.0893171296296295E-2</v>
      </c>
      <c r="N135" s="8"/>
      <c r="O135" s="54">
        <v>18</v>
      </c>
      <c r="P135" s="54">
        <v>19.5</v>
      </c>
      <c r="Q135" s="56">
        <f>AVERAGE(O135,O135:P135)</f>
        <v>18.5</v>
      </c>
      <c r="R135" s="8"/>
    </row>
    <row r="136" spans="1:18">
      <c r="A136" s="36"/>
      <c r="B136" s="36"/>
      <c r="C136" s="10"/>
      <c r="D136" s="8">
        <v>61</v>
      </c>
      <c r="E136" s="8" t="s">
        <v>2232</v>
      </c>
      <c r="F136" s="8" t="s">
        <v>2149</v>
      </c>
      <c r="G136" s="8" t="s">
        <v>15</v>
      </c>
      <c r="J136" s="27" t="s">
        <v>2233</v>
      </c>
      <c r="K136" s="13" t="s">
        <v>1223</v>
      </c>
      <c r="L136" s="14" t="s">
        <v>48</v>
      </c>
      <c r="M136" s="19" t="s">
        <v>2234</v>
      </c>
      <c r="N136" s="8"/>
      <c r="P136" s="54"/>
      <c r="Q136" s="56" t="s">
        <v>1956</v>
      </c>
      <c r="R136" s="8"/>
    </row>
    <row r="137" spans="1:18">
      <c r="A137" s="36"/>
      <c r="B137" s="36">
        <v>74</v>
      </c>
      <c r="C137" s="10">
        <v>165</v>
      </c>
      <c r="D137" s="11">
        <v>62</v>
      </c>
      <c r="E137" s="11" t="s">
        <v>1808</v>
      </c>
      <c r="F137" s="11" t="s">
        <v>579</v>
      </c>
      <c r="G137" s="11" t="s">
        <v>15</v>
      </c>
      <c r="H137" s="29"/>
      <c r="I137" s="29"/>
      <c r="J137" s="27" t="s">
        <v>1809</v>
      </c>
      <c r="K137" s="13" t="s">
        <v>1223</v>
      </c>
      <c r="L137" s="14" t="s">
        <v>48</v>
      </c>
      <c r="M137" s="15">
        <v>1.1793634259259257E-2</v>
      </c>
      <c r="N137" s="8"/>
      <c r="O137" s="54">
        <v>16</v>
      </c>
      <c r="P137" s="54">
        <v>19</v>
      </c>
      <c r="Q137" s="56">
        <f>AVERAGE(O137:P137)</f>
        <v>17.5</v>
      </c>
      <c r="R137" s="8"/>
    </row>
    <row r="138" spans="1:18">
      <c r="A138" s="34"/>
      <c r="B138" s="34">
        <v>72</v>
      </c>
      <c r="C138" s="10">
        <v>128</v>
      </c>
      <c r="D138" s="8">
        <v>75</v>
      </c>
      <c r="E138" s="8" t="s">
        <v>1402</v>
      </c>
      <c r="F138" s="8" t="s">
        <v>1403</v>
      </c>
      <c r="G138" s="8" t="s">
        <v>51</v>
      </c>
      <c r="J138" s="27" t="s">
        <v>1404</v>
      </c>
      <c r="K138" s="13" t="s">
        <v>1223</v>
      </c>
      <c r="L138" s="14" t="s">
        <v>26</v>
      </c>
      <c r="M138" s="18">
        <v>1.4921875000000001E-2</v>
      </c>
      <c r="N138" s="15"/>
      <c r="O138" s="54">
        <v>10</v>
      </c>
      <c r="P138" s="54">
        <v>13</v>
      </c>
      <c r="Q138" s="56">
        <f>AVERAGE(O138:P138)</f>
        <v>11.5</v>
      </c>
    </row>
    <row r="139" spans="1:18">
      <c r="A139" s="36"/>
      <c r="B139" s="36">
        <v>15</v>
      </c>
      <c r="C139" s="10">
        <v>27</v>
      </c>
      <c r="D139" s="11">
        <v>63</v>
      </c>
      <c r="E139" s="8" t="s">
        <v>1522</v>
      </c>
      <c r="F139" s="8" t="s">
        <v>366</v>
      </c>
      <c r="G139" s="8" t="s">
        <v>15</v>
      </c>
      <c r="H139" s="26" t="s">
        <v>292</v>
      </c>
      <c r="I139" s="26" t="s">
        <v>518</v>
      </c>
      <c r="J139" s="27" t="s">
        <v>1352</v>
      </c>
      <c r="K139" s="13" t="s">
        <v>1223</v>
      </c>
      <c r="L139" s="14" t="s">
        <v>48</v>
      </c>
      <c r="M139" s="15">
        <v>8.8373842592592601E-3</v>
      </c>
      <c r="N139" s="8"/>
      <c r="O139" s="54">
        <v>20</v>
      </c>
      <c r="P139" s="54">
        <v>20</v>
      </c>
      <c r="Q139" s="56">
        <f>AVERAGE(O139,O139:P139)</f>
        <v>20</v>
      </c>
      <c r="R139" s="8"/>
    </row>
    <row r="140" spans="1:18">
      <c r="A140" s="36"/>
      <c r="B140" s="36">
        <v>80</v>
      </c>
      <c r="C140" s="10">
        <v>184</v>
      </c>
      <c r="D140" s="11">
        <v>64</v>
      </c>
      <c r="E140" s="11" t="s">
        <v>438</v>
      </c>
      <c r="F140" s="11" t="s">
        <v>1840</v>
      </c>
      <c r="G140" s="11" t="s">
        <v>15</v>
      </c>
      <c r="H140" s="29"/>
      <c r="I140" s="29"/>
      <c r="J140" s="27" t="s">
        <v>1841</v>
      </c>
      <c r="K140" s="13" t="s">
        <v>1223</v>
      </c>
      <c r="L140" s="14" t="s">
        <v>26</v>
      </c>
      <c r="M140" s="15">
        <v>1.251111111111111E-2</v>
      </c>
      <c r="N140" s="8"/>
      <c r="O140" s="54">
        <v>15</v>
      </c>
      <c r="P140" s="54">
        <v>18.5</v>
      </c>
      <c r="Q140" s="56">
        <f>AVERAGE(O140:P140)</f>
        <v>16.75</v>
      </c>
      <c r="R140" s="8"/>
    </row>
    <row r="141" spans="1:18">
      <c r="A141" s="36"/>
      <c r="B141" s="36">
        <v>65</v>
      </c>
      <c r="C141" s="10">
        <v>136</v>
      </c>
      <c r="D141" s="11">
        <v>65</v>
      </c>
      <c r="E141" s="11" t="s">
        <v>1748</v>
      </c>
      <c r="F141" s="11" t="s">
        <v>673</v>
      </c>
      <c r="G141" s="11" t="s">
        <v>15</v>
      </c>
      <c r="H141" s="29"/>
      <c r="I141" s="29"/>
      <c r="J141" s="27" t="s">
        <v>1749</v>
      </c>
      <c r="K141" s="13" t="s">
        <v>1223</v>
      </c>
      <c r="L141" s="14" t="s">
        <v>48</v>
      </c>
      <c r="M141" s="15">
        <v>1.1059374999999998E-2</v>
      </c>
      <c r="N141" s="8"/>
      <c r="O141" s="54">
        <v>17.5</v>
      </c>
      <c r="P141" s="54">
        <v>19.5</v>
      </c>
      <c r="Q141" s="56">
        <f>AVERAGE(O141:P141)</f>
        <v>18.5</v>
      </c>
      <c r="R141" s="8"/>
    </row>
    <row r="142" spans="1:18">
      <c r="A142" s="36"/>
      <c r="B142" s="36"/>
      <c r="C142" s="10"/>
      <c r="D142" s="8">
        <v>66</v>
      </c>
      <c r="E142" s="8" t="s">
        <v>2235</v>
      </c>
      <c r="F142" s="8" t="s">
        <v>1904</v>
      </c>
      <c r="G142" s="8" t="s">
        <v>15</v>
      </c>
      <c r="J142" s="27" t="s">
        <v>2236</v>
      </c>
      <c r="K142" s="13" t="s">
        <v>1223</v>
      </c>
      <c r="L142" s="14" t="s">
        <v>48</v>
      </c>
      <c r="M142" s="19" t="s">
        <v>2237</v>
      </c>
      <c r="N142" s="8"/>
      <c r="P142" s="54"/>
      <c r="Q142" s="56" t="s">
        <v>1956</v>
      </c>
      <c r="R142" s="8"/>
    </row>
    <row r="143" spans="1:18">
      <c r="A143" s="36"/>
      <c r="B143" s="36">
        <v>86</v>
      </c>
      <c r="C143" s="10">
        <v>194</v>
      </c>
      <c r="D143" s="11">
        <v>67</v>
      </c>
      <c r="E143" s="11" t="s">
        <v>1860</v>
      </c>
      <c r="F143" s="11" t="s">
        <v>597</v>
      </c>
      <c r="G143" s="11" t="s">
        <v>15</v>
      </c>
      <c r="H143" s="29"/>
      <c r="I143" s="29"/>
      <c r="J143" s="27" t="s">
        <v>1126</v>
      </c>
      <c r="K143" s="13" t="s">
        <v>1223</v>
      </c>
      <c r="L143" s="14" t="s">
        <v>69</v>
      </c>
      <c r="M143" s="15">
        <v>1.2973842592592592E-2</v>
      </c>
      <c r="N143" s="8"/>
      <c r="O143" s="54">
        <v>14</v>
      </c>
      <c r="P143" s="54">
        <v>18</v>
      </c>
      <c r="Q143" s="56">
        <f>AVERAGE(O143:P143)</f>
        <v>16</v>
      </c>
      <c r="R143" s="8"/>
    </row>
    <row r="144" spans="1:18">
      <c r="A144" s="34"/>
      <c r="B144" s="34"/>
      <c r="C144" s="10"/>
      <c r="D144" s="8">
        <v>76</v>
      </c>
      <c r="E144" s="8" t="s">
        <v>2238</v>
      </c>
      <c r="F144" s="8" t="s">
        <v>2239</v>
      </c>
      <c r="G144" s="8" t="s">
        <v>51</v>
      </c>
      <c r="J144" s="27" t="s">
        <v>2240</v>
      </c>
      <c r="K144" s="13" t="s">
        <v>1223</v>
      </c>
      <c r="L144" s="14" t="s">
        <v>79</v>
      </c>
      <c r="M144" s="31" t="s">
        <v>2224</v>
      </c>
      <c r="N144" s="15"/>
      <c r="Q144" s="56" t="s">
        <v>1956</v>
      </c>
    </row>
    <row r="145" spans="1:18">
      <c r="A145" s="34"/>
      <c r="B145" s="34"/>
      <c r="C145" s="10"/>
      <c r="D145" s="11">
        <v>77</v>
      </c>
      <c r="E145" s="8" t="s">
        <v>2241</v>
      </c>
      <c r="F145" s="8" t="s">
        <v>2242</v>
      </c>
      <c r="G145" s="8" t="s">
        <v>51</v>
      </c>
      <c r="J145" s="27" t="s">
        <v>2243</v>
      </c>
      <c r="K145" s="13" t="s">
        <v>1223</v>
      </c>
      <c r="L145" s="14" t="s">
        <v>26</v>
      </c>
      <c r="M145" s="31" t="s">
        <v>1995</v>
      </c>
      <c r="N145" s="15"/>
      <c r="Q145" s="56">
        <v>0</v>
      </c>
    </row>
    <row r="146" spans="1:18">
      <c r="A146" s="36"/>
      <c r="B146" s="36">
        <v>100</v>
      </c>
      <c r="C146" s="10">
        <v>225</v>
      </c>
      <c r="D146" s="11">
        <v>68</v>
      </c>
      <c r="E146" s="11" t="s">
        <v>1916</v>
      </c>
      <c r="F146" s="11" t="s">
        <v>1241</v>
      </c>
      <c r="G146" s="11" t="s">
        <v>15</v>
      </c>
      <c r="H146" s="29"/>
      <c r="I146" s="29"/>
      <c r="J146" s="27" t="s">
        <v>1176</v>
      </c>
      <c r="K146" s="13" t="s">
        <v>1223</v>
      </c>
      <c r="L146" s="14" t="s">
        <v>48</v>
      </c>
      <c r="M146" s="15">
        <v>5.5836458333333297E-2</v>
      </c>
      <c r="N146" s="8"/>
      <c r="O146" s="54">
        <v>12.5</v>
      </c>
      <c r="P146" s="54">
        <v>17</v>
      </c>
      <c r="Q146" s="56">
        <f>AVERAGE(O146:P146)</f>
        <v>14.75</v>
      </c>
      <c r="R146" s="8"/>
    </row>
    <row r="147" spans="1:18">
      <c r="A147" s="36"/>
      <c r="B147" s="36"/>
      <c r="C147" s="10"/>
      <c r="D147" s="8">
        <v>69</v>
      </c>
      <c r="E147" s="8" t="s">
        <v>2244</v>
      </c>
      <c r="F147" s="8" t="s">
        <v>1643</v>
      </c>
      <c r="G147" s="8" t="s">
        <v>15</v>
      </c>
      <c r="J147" s="27" t="s">
        <v>2245</v>
      </c>
      <c r="K147" s="13" t="s">
        <v>1223</v>
      </c>
      <c r="M147" s="19" t="s">
        <v>1995</v>
      </c>
      <c r="N147" s="8"/>
      <c r="P147" s="54"/>
      <c r="Q147" s="56">
        <v>0</v>
      </c>
      <c r="R147" s="8"/>
    </row>
    <row r="148" spans="1:18">
      <c r="A148" s="34"/>
      <c r="B148" s="34">
        <v>79</v>
      </c>
      <c r="C148" s="10">
        <v>141</v>
      </c>
      <c r="D148" s="8">
        <v>78</v>
      </c>
      <c r="E148" s="8" t="s">
        <v>1430</v>
      </c>
      <c r="F148" s="8" t="s">
        <v>1431</v>
      </c>
      <c r="G148" s="8" t="s">
        <v>51</v>
      </c>
      <c r="J148" s="27" t="s">
        <v>1432</v>
      </c>
      <c r="K148" s="13" t="s">
        <v>1223</v>
      </c>
      <c r="L148" s="14" t="s">
        <v>69</v>
      </c>
      <c r="M148" s="18">
        <v>1.7293171296296296E-2</v>
      </c>
      <c r="N148" s="15"/>
      <c r="O148" s="54">
        <v>9</v>
      </c>
      <c r="P148" s="55">
        <v>10.5</v>
      </c>
      <c r="Q148" s="56">
        <f>AVERAGE(O148:P148)</f>
        <v>9.75</v>
      </c>
    </row>
    <row r="149" spans="1:18">
      <c r="A149" s="36"/>
      <c r="B149" s="36"/>
      <c r="C149" s="10"/>
      <c r="D149" s="8">
        <v>70</v>
      </c>
      <c r="E149" s="8" t="s">
        <v>2246</v>
      </c>
      <c r="F149" s="8" t="s">
        <v>2247</v>
      </c>
      <c r="G149" s="8" t="s">
        <v>15</v>
      </c>
      <c r="J149" s="27" t="s">
        <v>2248</v>
      </c>
      <c r="K149" s="13" t="s">
        <v>1223</v>
      </c>
      <c r="L149" s="14" t="s">
        <v>42</v>
      </c>
      <c r="M149" s="19" t="s">
        <v>1995</v>
      </c>
      <c r="N149" s="8"/>
      <c r="P149" s="54"/>
      <c r="Q149" s="56">
        <v>0</v>
      </c>
      <c r="R149" s="8"/>
    </row>
    <row r="150" spans="1:18">
      <c r="A150" s="34"/>
      <c r="B150" s="34">
        <v>49</v>
      </c>
      <c r="C150" s="10">
        <v>86</v>
      </c>
      <c r="D150" s="11">
        <v>79</v>
      </c>
      <c r="E150" s="8" t="s">
        <v>1311</v>
      </c>
      <c r="F150" s="8" t="s">
        <v>1312</v>
      </c>
      <c r="G150" s="8" t="s">
        <v>51</v>
      </c>
      <c r="J150" s="27" t="s">
        <v>1313</v>
      </c>
      <c r="K150" s="13" t="s">
        <v>1223</v>
      </c>
      <c r="L150" s="14" t="s">
        <v>26</v>
      </c>
      <c r="M150" s="15">
        <v>1.1451620370370369E-2</v>
      </c>
      <c r="N150" s="15"/>
      <c r="O150" s="54">
        <v>15</v>
      </c>
      <c r="P150" s="54">
        <v>17.5</v>
      </c>
      <c r="Q150" s="56">
        <f>AVERAGE(O150:P150)</f>
        <v>16.25</v>
      </c>
    </row>
    <row r="151" spans="1:18">
      <c r="A151" s="36"/>
      <c r="B151" s="36">
        <v>25</v>
      </c>
      <c r="C151" s="10">
        <v>41</v>
      </c>
      <c r="D151" s="11">
        <v>71</v>
      </c>
      <c r="E151" s="8" t="s">
        <v>1551</v>
      </c>
      <c r="F151" s="8" t="s">
        <v>696</v>
      </c>
      <c r="G151" s="8" t="s">
        <v>15</v>
      </c>
      <c r="J151" s="27" t="s">
        <v>1552</v>
      </c>
      <c r="K151" s="13" t="s">
        <v>1223</v>
      </c>
      <c r="L151" s="14" t="s">
        <v>42</v>
      </c>
      <c r="M151" s="15">
        <v>9.1593750000000008E-3</v>
      </c>
      <c r="N151" s="8"/>
      <c r="O151" s="54">
        <v>20</v>
      </c>
      <c r="P151" s="54">
        <v>20</v>
      </c>
      <c r="Q151" s="56">
        <f>AVERAGE(O151:P151)</f>
        <v>20</v>
      </c>
      <c r="R151" s="8"/>
    </row>
    <row r="152" spans="1:18">
      <c r="A152" s="34"/>
      <c r="B152" s="34"/>
      <c r="C152" s="10"/>
      <c r="D152" s="11">
        <v>80</v>
      </c>
      <c r="E152" s="8" t="s">
        <v>2249</v>
      </c>
      <c r="F152" s="8" t="s">
        <v>1043</v>
      </c>
      <c r="G152" s="8" t="s">
        <v>51</v>
      </c>
      <c r="J152" s="27" t="s">
        <v>2250</v>
      </c>
      <c r="K152" s="13" t="s">
        <v>1223</v>
      </c>
      <c r="L152" s="14" t="s">
        <v>26</v>
      </c>
      <c r="M152" s="31" t="s">
        <v>2251</v>
      </c>
      <c r="Q152" s="56" t="s">
        <v>1956</v>
      </c>
    </row>
    <row r="153" spans="1:18">
      <c r="A153" s="34"/>
      <c r="B153" s="34"/>
      <c r="C153" s="10"/>
      <c r="D153" s="8">
        <v>81</v>
      </c>
      <c r="E153" s="8" t="s">
        <v>2252</v>
      </c>
      <c r="F153" s="8" t="s">
        <v>429</v>
      </c>
      <c r="G153" s="8" t="s">
        <v>51</v>
      </c>
      <c r="J153" s="27" t="s">
        <v>2253</v>
      </c>
      <c r="K153" s="13" t="s">
        <v>1223</v>
      </c>
      <c r="L153" s="14" t="s">
        <v>42</v>
      </c>
      <c r="M153" s="31" t="s">
        <v>1971</v>
      </c>
      <c r="N153" s="15"/>
      <c r="Q153" s="56" t="s">
        <v>1956</v>
      </c>
    </row>
    <row r="154" spans="1:18">
      <c r="A154" s="36"/>
      <c r="B154" s="36">
        <v>82</v>
      </c>
      <c r="C154" s="10">
        <v>187</v>
      </c>
      <c r="D154" s="11">
        <v>72</v>
      </c>
      <c r="E154" s="11" t="s">
        <v>1847</v>
      </c>
      <c r="F154" s="11" t="s">
        <v>366</v>
      </c>
      <c r="G154" s="11" t="s">
        <v>15</v>
      </c>
      <c r="H154" s="29"/>
      <c r="I154" s="29"/>
      <c r="J154" s="27" t="s">
        <v>1848</v>
      </c>
      <c r="K154" s="13" t="s">
        <v>1223</v>
      </c>
      <c r="L154" s="14" t="s">
        <v>48</v>
      </c>
      <c r="M154" s="15">
        <v>1.2623958333333333E-2</v>
      </c>
      <c r="N154" s="8"/>
      <c r="O154" s="54">
        <v>14.5</v>
      </c>
      <c r="P154" s="54">
        <v>18</v>
      </c>
      <c r="Q154" s="56">
        <f>AVERAGE(O154:P154)</f>
        <v>16.25</v>
      </c>
      <c r="R154" s="8"/>
    </row>
    <row r="155" spans="1:18">
      <c r="A155" s="34"/>
      <c r="B155" s="34"/>
      <c r="C155" s="10"/>
      <c r="D155" s="11">
        <v>82</v>
      </c>
      <c r="E155" s="8" t="s">
        <v>471</v>
      </c>
      <c r="F155" s="8" t="s">
        <v>2254</v>
      </c>
      <c r="G155" s="8" t="s">
        <v>51</v>
      </c>
      <c r="J155" s="27" t="s">
        <v>2255</v>
      </c>
      <c r="K155" s="13" t="s">
        <v>1223</v>
      </c>
      <c r="L155" s="14" t="s">
        <v>26</v>
      </c>
      <c r="M155" s="31" t="s">
        <v>1995</v>
      </c>
      <c r="N155" s="15"/>
      <c r="Q155" s="56">
        <v>0</v>
      </c>
    </row>
    <row r="156" spans="1:18">
      <c r="A156" s="36"/>
      <c r="B156" s="36">
        <v>7</v>
      </c>
      <c r="C156" s="10">
        <v>14</v>
      </c>
      <c r="D156" s="8">
        <v>73</v>
      </c>
      <c r="E156" s="8" t="s">
        <v>1494</v>
      </c>
      <c r="F156" s="8" t="s">
        <v>1495</v>
      </c>
      <c r="G156" s="8" t="s">
        <v>15</v>
      </c>
      <c r="H156" s="26" t="s">
        <v>292</v>
      </c>
      <c r="I156" s="26" t="s">
        <v>293</v>
      </c>
      <c r="J156" s="27" t="s">
        <v>1496</v>
      </c>
      <c r="K156" s="13" t="s">
        <v>1223</v>
      </c>
      <c r="L156" s="14" t="s">
        <v>48</v>
      </c>
      <c r="M156" s="15">
        <v>8.3608796296296296E-3</v>
      </c>
      <c r="N156" s="8"/>
      <c r="O156" s="54">
        <v>20</v>
      </c>
      <c r="P156" s="54">
        <v>20</v>
      </c>
      <c r="Q156" s="56">
        <f>AVERAGE(O156,O156:P156)</f>
        <v>20</v>
      </c>
      <c r="R156" s="8"/>
    </row>
    <row r="157" spans="1:18">
      <c r="A157" s="36"/>
      <c r="B157" s="36">
        <v>40</v>
      </c>
      <c r="C157" s="10">
        <v>83</v>
      </c>
      <c r="D157" s="11">
        <v>74</v>
      </c>
      <c r="E157" s="11" t="s">
        <v>1634</v>
      </c>
      <c r="F157" s="11" t="s">
        <v>1010</v>
      </c>
      <c r="G157" s="11" t="s">
        <v>15</v>
      </c>
      <c r="H157" s="29" t="s">
        <v>702</v>
      </c>
      <c r="I157" s="29" t="s">
        <v>348</v>
      </c>
      <c r="J157" s="27" t="s">
        <v>1635</v>
      </c>
      <c r="K157" s="13" t="s">
        <v>1223</v>
      </c>
      <c r="M157" s="15">
        <v>9.8799768518518533E-3</v>
      </c>
      <c r="N157" s="8"/>
      <c r="O157" s="54">
        <v>19.5</v>
      </c>
      <c r="P157" s="54">
        <v>20</v>
      </c>
      <c r="Q157" s="56">
        <f>AVERAGE(O157,O157:P157)</f>
        <v>19.666666666666668</v>
      </c>
      <c r="R157" s="8"/>
    </row>
    <row r="158" spans="1:18">
      <c r="A158" s="34"/>
      <c r="B158" s="34">
        <v>51</v>
      </c>
      <c r="C158" s="10">
        <v>89</v>
      </c>
      <c r="D158" s="11">
        <v>83</v>
      </c>
      <c r="E158" s="8" t="s">
        <v>1318</v>
      </c>
      <c r="F158" s="8" t="s">
        <v>1229</v>
      </c>
      <c r="G158" s="8" t="s">
        <v>51</v>
      </c>
      <c r="J158" s="27" t="s">
        <v>1319</v>
      </c>
      <c r="K158" s="13" t="s">
        <v>1223</v>
      </c>
      <c r="L158" s="14">
        <v>5</v>
      </c>
      <c r="M158" s="15">
        <v>1.1758564814814814E-2</v>
      </c>
      <c r="N158" s="15"/>
      <c r="O158" s="54">
        <v>14</v>
      </c>
      <c r="P158" s="55">
        <v>17</v>
      </c>
      <c r="Q158" s="56">
        <f>AVERAGE(O158:P158)</f>
        <v>15.5</v>
      </c>
    </row>
    <row r="159" spans="1:18">
      <c r="A159" s="36">
        <v>22</v>
      </c>
      <c r="B159" s="36"/>
      <c r="C159" s="10">
        <v>69</v>
      </c>
      <c r="D159" s="11">
        <v>75</v>
      </c>
      <c r="E159" s="11" t="s">
        <v>1604</v>
      </c>
      <c r="F159" s="11" t="s">
        <v>696</v>
      </c>
      <c r="G159" s="11" t="s">
        <v>15</v>
      </c>
      <c r="H159" s="29" t="s">
        <v>292</v>
      </c>
      <c r="I159" s="29" t="s">
        <v>308</v>
      </c>
      <c r="J159" s="27" t="s">
        <v>1605</v>
      </c>
      <c r="K159" s="13" t="s">
        <v>1158</v>
      </c>
      <c r="M159" s="18">
        <v>9.5947916666666664E-3</v>
      </c>
      <c r="N159" s="8"/>
      <c r="O159" s="54">
        <v>20</v>
      </c>
      <c r="P159" s="54">
        <v>20</v>
      </c>
      <c r="Q159" s="56">
        <f>AVERAGE(O159,O159:P159)</f>
        <v>20</v>
      </c>
      <c r="R159" s="8"/>
    </row>
    <row r="160" spans="1:18">
      <c r="A160" s="36"/>
      <c r="B160" s="36"/>
      <c r="C160" s="10"/>
      <c r="D160" s="11">
        <v>76</v>
      </c>
      <c r="E160" s="11" t="s">
        <v>621</v>
      </c>
      <c r="F160" s="11" t="s">
        <v>338</v>
      </c>
      <c r="G160" s="11" t="s">
        <v>15</v>
      </c>
      <c r="H160" s="29" t="s">
        <v>292</v>
      </c>
      <c r="I160" s="29" t="s">
        <v>308</v>
      </c>
      <c r="J160" s="27" t="s">
        <v>1528</v>
      </c>
      <c r="K160" s="13" t="s">
        <v>1158</v>
      </c>
      <c r="M160" s="19" t="s">
        <v>2256</v>
      </c>
      <c r="N160" s="8"/>
      <c r="P160" s="54"/>
      <c r="Q160" s="56" t="s">
        <v>1956</v>
      </c>
      <c r="R160" s="8"/>
    </row>
    <row r="161" spans="1:18">
      <c r="A161" s="13"/>
      <c r="B161" s="34"/>
      <c r="C161" s="10"/>
      <c r="D161" s="8">
        <v>84</v>
      </c>
      <c r="E161" s="8" t="s">
        <v>2257</v>
      </c>
      <c r="F161" s="8" t="s">
        <v>479</v>
      </c>
      <c r="G161" s="8" t="s">
        <v>51</v>
      </c>
      <c r="J161" s="27" t="s">
        <v>1449</v>
      </c>
      <c r="K161" s="13" t="s">
        <v>1158</v>
      </c>
      <c r="L161" s="14">
        <v>0</v>
      </c>
      <c r="M161" s="31" t="s">
        <v>2224</v>
      </c>
      <c r="N161" s="15"/>
      <c r="Q161" s="56" t="s">
        <v>1956</v>
      </c>
    </row>
    <row r="162" spans="1:18">
      <c r="A162" s="57">
        <v>3</v>
      </c>
      <c r="B162" s="36"/>
      <c r="C162" s="10">
        <v>21</v>
      </c>
      <c r="D162" s="11">
        <v>77</v>
      </c>
      <c r="E162" s="8" t="s">
        <v>1511</v>
      </c>
      <c r="F162" s="8" t="s">
        <v>663</v>
      </c>
      <c r="G162" s="8" t="s">
        <v>15</v>
      </c>
      <c r="J162" s="27" t="s">
        <v>1512</v>
      </c>
      <c r="K162" s="13" t="s">
        <v>1158</v>
      </c>
      <c r="M162" s="15">
        <v>8.63611111111111E-3</v>
      </c>
      <c r="N162" s="8"/>
      <c r="O162" s="54">
        <v>20</v>
      </c>
      <c r="P162" s="54">
        <v>20</v>
      </c>
      <c r="Q162" s="56">
        <f>AVERAGE(O162:P162)</f>
        <v>20</v>
      </c>
      <c r="R162" s="8"/>
    </row>
    <row r="163" spans="1:18">
      <c r="A163" s="57">
        <v>25</v>
      </c>
      <c r="B163" s="36"/>
      <c r="C163" s="10">
        <v>78</v>
      </c>
      <c r="D163" s="11">
        <v>78</v>
      </c>
      <c r="E163" s="11" t="s">
        <v>1621</v>
      </c>
      <c r="F163" s="11" t="s">
        <v>1622</v>
      </c>
      <c r="G163" s="11" t="s">
        <v>15</v>
      </c>
      <c r="H163" s="29" t="s">
        <v>292</v>
      </c>
      <c r="I163" s="29" t="s">
        <v>308</v>
      </c>
      <c r="J163" s="27" t="s">
        <v>1623</v>
      </c>
      <c r="K163" s="13" t="s">
        <v>1158</v>
      </c>
      <c r="M163" s="15">
        <v>9.7976851851851853E-3</v>
      </c>
      <c r="N163" s="8"/>
      <c r="O163" s="54">
        <v>20</v>
      </c>
      <c r="P163" s="54">
        <v>20</v>
      </c>
      <c r="Q163" s="56">
        <f>AVERAGE(O163,O163:P163)</f>
        <v>20</v>
      </c>
      <c r="R163" s="8"/>
    </row>
    <row r="164" spans="1:18">
      <c r="A164" s="57"/>
      <c r="B164" s="36"/>
      <c r="C164" s="10"/>
      <c r="D164" s="11">
        <v>79</v>
      </c>
      <c r="E164" s="11" t="s">
        <v>2258</v>
      </c>
      <c r="F164" s="11" t="s">
        <v>2259</v>
      </c>
      <c r="G164" s="11" t="s">
        <v>15</v>
      </c>
      <c r="H164" s="29" t="s">
        <v>292</v>
      </c>
      <c r="I164" s="29" t="s">
        <v>308</v>
      </c>
      <c r="J164" s="27" t="s">
        <v>2260</v>
      </c>
      <c r="K164" s="13" t="s">
        <v>1158</v>
      </c>
      <c r="M164" s="19" t="s">
        <v>1995</v>
      </c>
      <c r="N164" s="8"/>
      <c r="P164" s="54"/>
      <c r="Q164" s="56">
        <v>0</v>
      </c>
      <c r="R164" s="8"/>
    </row>
    <row r="165" spans="1:18">
      <c r="A165" s="57">
        <v>51</v>
      </c>
      <c r="B165" s="36"/>
      <c r="C165" s="10">
        <v>138</v>
      </c>
      <c r="D165" s="11">
        <v>80</v>
      </c>
      <c r="E165" s="11" t="s">
        <v>873</v>
      </c>
      <c r="F165" s="11" t="s">
        <v>466</v>
      </c>
      <c r="G165" s="11" t="s">
        <v>15</v>
      </c>
      <c r="H165" s="29"/>
      <c r="I165" s="29"/>
      <c r="J165" s="27" t="s">
        <v>1751</v>
      </c>
      <c r="K165" s="13" t="s">
        <v>1158</v>
      </c>
      <c r="M165" s="15">
        <v>1.1100462962962963E-2</v>
      </c>
      <c r="N165" s="8"/>
      <c r="O165" s="54">
        <v>17.5</v>
      </c>
      <c r="P165" s="54">
        <v>19.5</v>
      </c>
      <c r="Q165" s="56">
        <f>AVERAGE(O165:P165)</f>
        <v>18.5</v>
      </c>
      <c r="R165" s="8"/>
    </row>
    <row r="166" spans="1:18">
      <c r="A166" s="57">
        <v>68</v>
      </c>
      <c r="B166" s="36"/>
      <c r="C166" s="10">
        <v>169</v>
      </c>
      <c r="D166" s="11">
        <v>81</v>
      </c>
      <c r="E166" s="11" t="s">
        <v>1815</v>
      </c>
      <c r="F166" s="11" t="s">
        <v>696</v>
      </c>
      <c r="G166" s="11" t="s">
        <v>15</v>
      </c>
      <c r="H166" s="29"/>
      <c r="I166" s="29"/>
      <c r="J166" s="27" t="s">
        <v>1816</v>
      </c>
      <c r="K166" s="13" t="s">
        <v>1158</v>
      </c>
      <c r="M166" s="15">
        <v>1.201863425925926E-2</v>
      </c>
      <c r="N166" s="8"/>
      <c r="O166" s="54">
        <v>15.5</v>
      </c>
      <c r="P166" s="54">
        <v>18.5</v>
      </c>
      <c r="Q166" s="56">
        <f>AVERAGE(O166:P166)</f>
        <v>17</v>
      </c>
      <c r="R166" s="8"/>
    </row>
    <row r="167" spans="1:18">
      <c r="A167" s="57">
        <v>16</v>
      </c>
      <c r="B167" s="36"/>
      <c r="C167" s="10">
        <v>60</v>
      </c>
      <c r="D167" s="11">
        <v>82</v>
      </c>
      <c r="E167" s="8" t="s">
        <v>1586</v>
      </c>
      <c r="F167" s="8" t="s">
        <v>1587</v>
      </c>
      <c r="G167" s="8" t="s">
        <v>15</v>
      </c>
      <c r="H167" s="26" t="s">
        <v>292</v>
      </c>
      <c r="I167" s="26" t="s">
        <v>308</v>
      </c>
      <c r="J167" s="27" t="s">
        <v>1588</v>
      </c>
      <c r="K167" s="13" t="s">
        <v>1158</v>
      </c>
      <c r="M167" s="15">
        <v>9.41875E-3</v>
      </c>
      <c r="N167" s="8"/>
      <c r="O167" s="54">
        <v>20</v>
      </c>
      <c r="P167" s="54">
        <v>20</v>
      </c>
      <c r="Q167" s="56">
        <f>AVERAGE(O167,O167:P167)</f>
        <v>20</v>
      </c>
      <c r="R167" s="8"/>
    </row>
    <row r="168" spans="1:18">
      <c r="A168" s="57">
        <v>41</v>
      </c>
      <c r="B168" s="36"/>
      <c r="C168" s="10">
        <v>122</v>
      </c>
      <c r="D168" s="11">
        <v>83</v>
      </c>
      <c r="E168" s="11" t="s">
        <v>502</v>
      </c>
      <c r="F168" s="11" t="s">
        <v>220</v>
      </c>
      <c r="G168" s="11" t="s">
        <v>15</v>
      </c>
      <c r="H168" s="29"/>
      <c r="I168" s="29"/>
      <c r="J168" s="27" t="s">
        <v>1011</v>
      </c>
      <c r="K168" s="13" t="s">
        <v>1158</v>
      </c>
      <c r="M168" s="15">
        <v>1.0614236111111111E-2</v>
      </c>
      <c r="N168" s="8"/>
      <c r="O168" s="54">
        <v>18.5</v>
      </c>
      <c r="P168" s="54">
        <v>20</v>
      </c>
      <c r="Q168" s="56">
        <f>AVERAGE(O168:P168)</f>
        <v>19.25</v>
      </c>
      <c r="R168" s="8"/>
    </row>
    <row r="169" spans="1:18">
      <c r="A169" s="13">
        <v>61</v>
      </c>
      <c r="B169" s="34"/>
      <c r="C169" s="10">
        <v>135</v>
      </c>
      <c r="D169" s="11">
        <v>85</v>
      </c>
      <c r="E169" s="8" t="s">
        <v>380</v>
      </c>
      <c r="F169" s="8" t="s">
        <v>1416</v>
      </c>
      <c r="G169" s="8" t="s">
        <v>51</v>
      </c>
      <c r="J169" s="27" t="s">
        <v>1417</v>
      </c>
      <c r="K169" s="13" t="s">
        <v>1158</v>
      </c>
      <c r="L169" s="14">
        <v>0</v>
      </c>
      <c r="M169" s="18">
        <v>1.5793402777777778E-2</v>
      </c>
      <c r="N169" s="15"/>
      <c r="O169" s="54">
        <v>9.5</v>
      </c>
      <c r="P169" s="55">
        <v>12</v>
      </c>
      <c r="Q169" s="56">
        <f>AVERAGE(O169:P169)</f>
        <v>10.75</v>
      </c>
    </row>
    <row r="170" spans="1:18">
      <c r="A170" s="13">
        <v>53</v>
      </c>
      <c r="B170" s="34"/>
      <c r="C170" s="10">
        <v>115</v>
      </c>
      <c r="D170" s="11">
        <v>86</v>
      </c>
      <c r="E170" s="8" t="s">
        <v>1374</v>
      </c>
      <c r="F170" s="8" t="s">
        <v>1375</v>
      </c>
      <c r="G170" s="8" t="s">
        <v>51</v>
      </c>
      <c r="J170" s="27" t="s">
        <v>1376</v>
      </c>
      <c r="K170" s="13" t="s">
        <v>1158</v>
      </c>
      <c r="L170" s="14">
        <v>0</v>
      </c>
      <c r="M170" s="15">
        <v>1.3171643518518518E-2</v>
      </c>
      <c r="N170" s="15"/>
      <c r="O170" s="54">
        <v>12</v>
      </c>
      <c r="P170" s="55">
        <v>15</v>
      </c>
      <c r="Q170" s="56">
        <f>AVERAGE(O170:P170)</f>
        <v>13.5</v>
      </c>
    </row>
    <row r="171" spans="1:18">
      <c r="A171" s="13">
        <v>15</v>
      </c>
      <c r="B171" s="34"/>
      <c r="C171" s="10">
        <v>28</v>
      </c>
      <c r="D171" s="11">
        <v>87</v>
      </c>
      <c r="E171" s="11" t="s">
        <v>1177</v>
      </c>
      <c r="F171" s="11" t="s">
        <v>1141</v>
      </c>
      <c r="G171" s="11" t="s">
        <v>51</v>
      </c>
      <c r="H171" s="29" t="s">
        <v>292</v>
      </c>
      <c r="I171" s="29" t="s">
        <v>402</v>
      </c>
      <c r="J171" s="27" t="s">
        <v>1178</v>
      </c>
      <c r="K171" s="13" t="s">
        <v>1158</v>
      </c>
      <c r="L171" s="14">
        <v>0</v>
      </c>
      <c r="M171" s="15">
        <v>8.7619212962962954E-3</v>
      </c>
      <c r="N171" s="15"/>
      <c r="O171" s="54">
        <v>20</v>
      </c>
      <c r="P171" s="55">
        <v>20</v>
      </c>
      <c r="Q171" s="56">
        <f>AVERAGE(O171,O171:P171)</f>
        <v>20</v>
      </c>
    </row>
    <row r="172" spans="1:18">
      <c r="A172" s="13"/>
      <c r="B172" s="36"/>
      <c r="C172" s="10"/>
      <c r="D172" s="8">
        <v>88</v>
      </c>
      <c r="E172" s="8" t="s">
        <v>2261</v>
      </c>
      <c r="F172" s="8" t="s">
        <v>128</v>
      </c>
      <c r="G172" s="8" t="s">
        <v>51</v>
      </c>
      <c r="J172" s="27" t="s">
        <v>2262</v>
      </c>
      <c r="K172" s="13" t="s">
        <v>1158</v>
      </c>
      <c r="L172" s="14">
        <v>0</v>
      </c>
      <c r="M172" s="31" t="s">
        <v>1995</v>
      </c>
      <c r="N172" s="15"/>
      <c r="Q172" s="56">
        <v>0</v>
      </c>
    </row>
    <row r="173" spans="1:18">
      <c r="A173" s="57">
        <v>40</v>
      </c>
      <c r="B173" s="36"/>
      <c r="C173" s="10">
        <v>121</v>
      </c>
      <c r="D173" s="11">
        <v>84</v>
      </c>
      <c r="E173" s="11" t="s">
        <v>1720</v>
      </c>
      <c r="F173" s="11" t="s">
        <v>696</v>
      </c>
      <c r="G173" s="11" t="s">
        <v>15</v>
      </c>
      <c r="H173" s="29" t="s">
        <v>292</v>
      </c>
      <c r="I173" s="29" t="s">
        <v>308</v>
      </c>
      <c r="J173" s="27" t="s">
        <v>1721</v>
      </c>
      <c r="K173" s="13" t="s">
        <v>1158</v>
      </c>
      <c r="M173" s="15">
        <v>1.0603935185185183E-2</v>
      </c>
      <c r="N173" s="8"/>
      <c r="O173" s="54">
        <v>18.5</v>
      </c>
      <c r="P173" s="54">
        <v>20</v>
      </c>
      <c r="Q173" s="56">
        <f>AVERAGE(O173,O173:P173)</f>
        <v>19</v>
      </c>
      <c r="R173" s="8"/>
    </row>
    <row r="174" spans="1:18">
      <c r="A174" s="13">
        <v>11</v>
      </c>
      <c r="B174" s="36"/>
      <c r="C174" s="10">
        <v>21</v>
      </c>
      <c r="D174" s="11">
        <v>89</v>
      </c>
      <c r="E174" s="8" t="s">
        <v>1156</v>
      </c>
      <c r="F174" s="8" t="s">
        <v>1141</v>
      </c>
      <c r="G174" s="8" t="s">
        <v>51</v>
      </c>
      <c r="J174" s="27" t="s">
        <v>1157</v>
      </c>
      <c r="K174" s="13" t="s">
        <v>1158</v>
      </c>
      <c r="L174" s="14">
        <v>0</v>
      </c>
      <c r="M174" s="15">
        <v>8.6025462962962956E-3</v>
      </c>
      <c r="N174" s="15"/>
      <c r="O174" s="54">
        <v>20</v>
      </c>
      <c r="P174" s="55">
        <v>20</v>
      </c>
      <c r="Q174" s="56">
        <f>AVERAGE(O174:P174)</f>
        <v>20</v>
      </c>
    </row>
    <row r="175" spans="1:18">
      <c r="A175" s="13">
        <v>42</v>
      </c>
      <c r="B175" s="34"/>
      <c r="C175" s="10">
        <v>97</v>
      </c>
      <c r="D175" s="11">
        <v>90</v>
      </c>
      <c r="E175" s="8" t="s">
        <v>1335</v>
      </c>
      <c r="F175" s="8" t="s">
        <v>240</v>
      </c>
      <c r="G175" s="8" t="s">
        <v>51</v>
      </c>
      <c r="J175" s="27" t="s">
        <v>1336</v>
      </c>
      <c r="K175" s="13" t="s">
        <v>1158</v>
      </c>
      <c r="L175" s="14">
        <v>0</v>
      </c>
      <c r="M175" s="15">
        <v>1.1958680555555557E-2</v>
      </c>
      <c r="O175" s="54">
        <v>14</v>
      </c>
      <c r="P175" s="54">
        <v>16.5</v>
      </c>
      <c r="Q175" s="56">
        <f>AVERAGE(O175:P175)</f>
        <v>15.25</v>
      </c>
    </row>
    <row r="176" spans="1:18">
      <c r="A176" s="13"/>
      <c r="B176" s="34"/>
      <c r="C176" s="10"/>
      <c r="D176" s="8">
        <v>91</v>
      </c>
      <c r="E176" s="8" t="s">
        <v>2263</v>
      </c>
      <c r="F176" s="8" t="s">
        <v>2264</v>
      </c>
      <c r="G176" s="8" t="s">
        <v>51</v>
      </c>
      <c r="J176" s="27" t="s">
        <v>2265</v>
      </c>
      <c r="K176" s="13" t="s">
        <v>1158</v>
      </c>
      <c r="L176" s="14">
        <v>0</v>
      </c>
      <c r="M176" s="31" t="s">
        <v>1955</v>
      </c>
      <c r="N176" s="15"/>
      <c r="Q176" s="56" t="s">
        <v>1956</v>
      </c>
    </row>
    <row r="177" spans="1:18">
      <c r="A177" s="13">
        <v>59</v>
      </c>
      <c r="B177" s="34"/>
      <c r="C177" s="10">
        <v>133</v>
      </c>
      <c r="D177" s="8">
        <v>92</v>
      </c>
      <c r="E177" s="8" t="s">
        <v>1411</v>
      </c>
      <c r="F177" s="8" t="s">
        <v>249</v>
      </c>
      <c r="G177" s="8" t="s">
        <v>51</v>
      </c>
      <c r="J177" s="27" t="s">
        <v>1412</v>
      </c>
      <c r="K177" s="13" t="s">
        <v>1158</v>
      </c>
      <c r="L177" s="14">
        <v>0</v>
      </c>
      <c r="M177" s="18">
        <v>1.5573148148148148E-2</v>
      </c>
      <c r="N177" s="15"/>
      <c r="O177" s="54">
        <v>9.5</v>
      </c>
      <c r="P177" s="55">
        <v>12.5</v>
      </c>
      <c r="Q177" s="56">
        <f>AVERAGE(O177:P177)</f>
        <v>11</v>
      </c>
    </row>
    <row r="178" spans="1:18">
      <c r="A178" s="13"/>
      <c r="B178" s="34"/>
      <c r="C178" s="10"/>
      <c r="D178" s="8">
        <v>93</v>
      </c>
      <c r="E178" s="8" t="s">
        <v>1448</v>
      </c>
      <c r="F178" s="8" t="s">
        <v>521</v>
      </c>
      <c r="G178" s="8" t="s">
        <v>51</v>
      </c>
      <c r="J178" s="27" t="s">
        <v>2266</v>
      </c>
      <c r="K178" s="13" t="s">
        <v>1158</v>
      </c>
      <c r="L178" s="14">
        <v>0</v>
      </c>
      <c r="M178" s="31" t="s">
        <v>1995</v>
      </c>
      <c r="N178" s="15"/>
      <c r="Q178" s="56">
        <v>0</v>
      </c>
    </row>
    <row r="179" spans="1:18">
      <c r="A179" s="57">
        <v>74</v>
      </c>
      <c r="B179" s="36"/>
      <c r="C179" s="10">
        <v>190</v>
      </c>
      <c r="D179" s="11">
        <v>85</v>
      </c>
      <c r="E179" s="11" t="s">
        <v>1852</v>
      </c>
      <c r="F179" s="11" t="s">
        <v>632</v>
      </c>
      <c r="G179" s="11" t="s">
        <v>15</v>
      </c>
      <c r="H179" s="29"/>
      <c r="I179" s="29"/>
      <c r="J179" s="27" t="s">
        <v>1853</v>
      </c>
      <c r="K179" s="13" t="s">
        <v>1158</v>
      </c>
      <c r="M179" s="15">
        <v>1.2717939814814816E-2</v>
      </c>
      <c r="N179" s="8"/>
      <c r="O179" s="54">
        <v>14.5</v>
      </c>
      <c r="P179" s="54">
        <v>18</v>
      </c>
      <c r="Q179" s="56">
        <f t="shared" ref="Q179:Q184" si="3">AVERAGE(O179:P179)</f>
        <v>16.25</v>
      </c>
      <c r="R179" s="8"/>
    </row>
    <row r="180" spans="1:18">
      <c r="A180" s="57">
        <v>81</v>
      </c>
      <c r="B180" s="36"/>
      <c r="C180" s="10">
        <v>209</v>
      </c>
      <c r="D180" s="11">
        <v>86</v>
      </c>
      <c r="E180" s="11" t="s">
        <v>1884</v>
      </c>
      <c r="F180" s="11" t="s">
        <v>285</v>
      </c>
      <c r="G180" s="11" t="s">
        <v>15</v>
      </c>
      <c r="H180" s="29"/>
      <c r="I180" s="29"/>
      <c r="J180" s="27" t="s">
        <v>1209</v>
      </c>
      <c r="K180" s="13" t="s">
        <v>1158</v>
      </c>
      <c r="M180" s="15">
        <v>1.3482986111111111E-2</v>
      </c>
      <c r="N180" s="8"/>
      <c r="O180" s="54">
        <v>13.5</v>
      </c>
      <c r="P180" s="54">
        <v>17.5</v>
      </c>
      <c r="Q180" s="56">
        <f t="shared" si="3"/>
        <v>15.5</v>
      </c>
      <c r="R180" s="8"/>
    </row>
    <row r="181" spans="1:18">
      <c r="A181" s="57">
        <v>50</v>
      </c>
      <c r="B181" s="36"/>
      <c r="C181" s="10">
        <v>137</v>
      </c>
      <c r="D181" s="11">
        <v>87</v>
      </c>
      <c r="E181" s="11" t="s">
        <v>1750</v>
      </c>
      <c r="F181" s="11" t="s">
        <v>421</v>
      </c>
      <c r="G181" s="11" t="s">
        <v>15</v>
      </c>
      <c r="H181" s="29"/>
      <c r="I181" s="29"/>
      <c r="J181" s="27" t="s">
        <v>1085</v>
      </c>
      <c r="K181" s="13" t="s">
        <v>1158</v>
      </c>
      <c r="M181" s="15">
        <v>1.1074768518518519E-2</v>
      </c>
      <c r="N181" s="8"/>
      <c r="O181" s="54">
        <v>17.5</v>
      </c>
      <c r="P181" s="54">
        <v>19.5</v>
      </c>
      <c r="Q181" s="56">
        <f t="shared" si="3"/>
        <v>18.5</v>
      </c>
      <c r="R181" s="8"/>
    </row>
    <row r="182" spans="1:18">
      <c r="A182" s="36">
        <v>58</v>
      </c>
      <c r="B182" s="36"/>
      <c r="C182" s="10">
        <v>149</v>
      </c>
      <c r="D182" s="50">
        <v>88</v>
      </c>
      <c r="E182" s="11" t="s">
        <v>1773</v>
      </c>
      <c r="F182" s="11" t="s">
        <v>1774</v>
      </c>
      <c r="G182" s="11" t="s">
        <v>15</v>
      </c>
      <c r="H182" s="29"/>
      <c r="I182" s="29"/>
      <c r="J182" s="27" t="s">
        <v>1519</v>
      </c>
      <c r="K182" s="13" t="s">
        <v>1158</v>
      </c>
      <c r="M182" s="15">
        <v>1.1315277777777778E-2</v>
      </c>
      <c r="N182" s="8"/>
      <c r="O182" s="54">
        <v>17</v>
      </c>
      <c r="P182" s="54">
        <v>19.5</v>
      </c>
      <c r="Q182" s="56">
        <f t="shared" si="3"/>
        <v>18.25</v>
      </c>
      <c r="R182" s="8"/>
    </row>
    <row r="183" spans="1:18">
      <c r="A183" s="36">
        <v>56</v>
      </c>
      <c r="B183" s="36"/>
      <c r="C183" s="10">
        <v>146</v>
      </c>
      <c r="D183" s="50">
        <v>89</v>
      </c>
      <c r="E183" s="11" t="s">
        <v>1440</v>
      </c>
      <c r="F183" s="11" t="s">
        <v>1767</v>
      </c>
      <c r="G183" s="11" t="s">
        <v>15</v>
      </c>
      <c r="H183" s="29"/>
      <c r="I183" s="29"/>
      <c r="J183" s="27" t="s">
        <v>1768</v>
      </c>
      <c r="K183" s="13" t="s">
        <v>1158</v>
      </c>
      <c r="M183" s="15">
        <v>1.1207060185185184E-2</v>
      </c>
      <c r="N183" s="8"/>
      <c r="O183" s="54">
        <v>17</v>
      </c>
      <c r="P183" s="54">
        <v>19.5</v>
      </c>
      <c r="Q183" s="56">
        <f t="shared" si="3"/>
        <v>18.25</v>
      </c>
      <c r="R183" s="8"/>
    </row>
    <row r="184" spans="1:18">
      <c r="A184" s="34">
        <v>60</v>
      </c>
      <c r="B184" s="34"/>
      <c r="C184" s="10">
        <v>134</v>
      </c>
      <c r="D184" s="50">
        <v>94</v>
      </c>
      <c r="E184" s="8" t="s">
        <v>1413</v>
      </c>
      <c r="F184" s="8" t="s">
        <v>1414</v>
      </c>
      <c r="G184" s="8" t="s">
        <v>51</v>
      </c>
      <c r="J184" s="27" t="s">
        <v>1415</v>
      </c>
      <c r="K184" s="13" t="s">
        <v>1158</v>
      </c>
      <c r="L184" s="14">
        <v>0</v>
      </c>
      <c r="M184" s="18">
        <v>1.5637731481481482E-2</v>
      </c>
      <c r="N184" s="15"/>
      <c r="O184" s="54">
        <v>9.5</v>
      </c>
      <c r="P184" s="55">
        <v>12.5</v>
      </c>
      <c r="Q184" s="56">
        <f t="shared" si="3"/>
        <v>11</v>
      </c>
    </row>
    <row r="185" spans="1:18">
      <c r="A185" s="34"/>
      <c r="B185" s="36"/>
      <c r="C185" s="10"/>
      <c r="D185" s="50">
        <v>95</v>
      </c>
      <c r="E185" s="8" t="s">
        <v>2267</v>
      </c>
      <c r="F185" s="8" t="s">
        <v>2268</v>
      </c>
      <c r="G185" s="8" t="s">
        <v>51</v>
      </c>
      <c r="J185" s="27" t="s">
        <v>2269</v>
      </c>
      <c r="K185" s="13" t="s">
        <v>1158</v>
      </c>
      <c r="L185" s="14">
        <v>0</v>
      </c>
      <c r="M185" s="31" t="s">
        <v>1995</v>
      </c>
      <c r="N185" s="15"/>
      <c r="Q185" s="56">
        <v>0</v>
      </c>
    </row>
    <row r="186" spans="1:18">
      <c r="A186" s="34"/>
      <c r="B186" s="36"/>
      <c r="C186" s="10"/>
      <c r="D186" s="50">
        <v>96</v>
      </c>
      <c r="E186" s="8" t="s">
        <v>2270</v>
      </c>
      <c r="F186" s="8" t="s">
        <v>156</v>
      </c>
      <c r="G186" s="8" t="s">
        <v>51</v>
      </c>
      <c r="J186" s="27" t="s">
        <v>2271</v>
      </c>
      <c r="K186" s="13" t="s">
        <v>1158</v>
      </c>
      <c r="L186" s="14">
        <v>0</v>
      </c>
      <c r="M186" s="31" t="s">
        <v>1995</v>
      </c>
      <c r="N186" s="15"/>
      <c r="Q186" s="56">
        <v>0</v>
      </c>
    </row>
    <row r="187" spans="1:18">
      <c r="A187" s="34">
        <v>38</v>
      </c>
      <c r="B187" s="34"/>
      <c r="C187" s="10">
        <v>88</v>
      </c>
      <c r="D187" s="11">
        <v>97</v>
      </c>
      <c r="E187" s="8" t="s">
        <v>1316</v>
      </c>
      <c r="F187" s="8" t="s">
        <v>1167</v>
      </c>
      <c r="G187" s="8" t="s">
        <v>51</v>
      </c>
      <c r="J187" s="27" t="s">
        <v>1317</v>
      </c>
      <c r="K187" s="13" t="s">
        <v>1158</v>
      </c>
      <c r="L187" s="14">
        <v>0</v>
      </c>
      <c r="M187" s="15">
        <v>1.1678935185185186E-2</v>
      </c>
      <c r="N187" s="15"/>
      <c r="O187" s="54">
        <v>14.5</v>
      </c>
      <c r="P187" s="55">
        <v>17</v>
      </c>
      <c r="Q187" s="56">
        <f>AVERAGE(O187:P187)</f>
        <v>15.75</v>
      </c>
    </row>
    <row r="188" spans="1:18">
      <c r="A188" s="34"/>
      <c r="B188" s="34"/>
      <c r="C188" s="10"/>
      <c r="D188" s="8">
        <v>98</v>
      </c>
      <c r="E188" s="8" t="s">
        <v>1316</v>
      </c>
      <c r="F188" s="8" t="s">
        <v>2272</v>
      </c>
      <c r="G188" s="8" t="s">
        <v>51</v>
      </c>
      <c r="J188" s="27" t="s">
        <v>2273</v>
      </c>
      <c r="K188" s="13" t="s">
        <v>1158</v>
      </c>
      <c r="L188" s="14">
        <v>0</v>
      </c>
      <c r="M188" s="31" t="s">
        <v>1956</v>
      </c>
      <c r="Q188" s="56" t="s">
        <v>1956</v>
      </c>
    </row>
    <row r="189" spans="1:18">
      <c r="A189" s="36">
        <v>86</v>
      </c>
      <c r="B189" s="36"/>
      <c r="C189" s="10">
        <v>217</v>
      </c>
      <c r="D189" s="11">
        <v>90</v>
      </c>
      <c r="E189" s="11" t="s">
        <v>1897</v>
      </c>
      <c r="F189" s="11" t="s">
        <v>1898</v>
      </c>
      <c r="G189" s="11" t="s">
        <v>15</v>
      </c>
      <c r="H189" s="29"/>
      <c r="I189" s="29"/>
      <c r="J189" s="27" t="s">
        <v>1899</v>
      </c>
      <c r="K189" s="13" t="s">
        <v>1158</v>
      </c>
      <c r="M189" s="15">
        <v>1.3890277777777777E-2</v>
      </c>
      <c r="N189" s="8"/>
      <c r="O189" s="54">
        <v>13</v>
      </c>
      <c r="P189" s="54">
        <v>17</v>
      </c>
      <c r="Q189" s="56">
        <f>AVERAGE(O189:P189)</f>
        <v>15</v>
      </c>
      <c r="R189" s="8"/>
    </row>
    <row r="190" spans="1:18" ht="12.75" customHeight="1">
      <c r="A190" s="34"/>
      <c r="B190" s="34"/>
      <c r="C190" s="10"/>
      <c r="D190" s="8">
        <v>99</v>
      </c>
      <c r="E190" s="8" t="s">
        <v>2274</v>
      </c>
      <c r="F190" s="8" t="s">
        <v>284</v>
      </c>
      <c r="G190" s="8" t="s">
        <v>51</v>
      </c>
      <c r="J190" s="27" t="s">
        <v>2275</v>
      </c>
      <c r="K190" s="13" t="s">
        <v>1158</v>
      </c>
      <c r="L190" s="14">
        <v>0</v>
      </c>
      <c r="M190" s="31" t="s">
        <v>2276</v>
      </c>
      <c r="N190" s="15"/>
      <c r="Q190" s="56" t="s">
        <v>1956</v>
      </c>
    </row>
    <row r="191" spans="1:18" ht="12.75" customHeight="1">
      <c r="A191" s="36">
        <v>44</v>
      </c>
      <c r="B191" s="36"/>
      <c r="C191" s="10">
        <v>126</v>
      </c>
      <c r="D191" s="11">
        <v>91</v>
      </c>
      <c r="E191" s="11" t="s">
        <v>981</v>
      </c>
      <c r="F191" s="11" t="s">
        <v>1554</v>
      </c>
      <c r="G191" s="11" t="s">
        <v>15</v>
      </c>
      <c r="H191" s="29"/>
      <c r="I191" s="29"/>
      <c r="J191" s="27" t="s">
        <v>1450</v>
      </c>
      <c r="K191" s="13" t="s">
        <v>1134</v>
      </c>
      <c r="M191" s="15">
        <v>1.0739814814814815E-2</v>
      </c>
      <c r="N191" s="8"/>
      <c r="O191" s="54">
        <v>18</v>
      </c>
      <c r="P191" s="54">
        <v>20</v>
      </c>
      <c r="Q191" s="56">
        <f>AVERAGE(O191:P191)</f>
        <v>19</v>
      </c>
      <c r="R191" s="8"/>
    </row>
    <row r="192" spans="1:18" ht="12.75" customHeight="1">
      <c r="A192" s="36">
        <v>11</v>
      </c>
      <c r="B192" s="36"/>
      <c r="C192" s="10">
        <v>51</v>
      </c>
      <c r="D192" s="11">
        <v>92</v>
      </c>
      <c r="E192" s="8" t="s">
        <v>406</v>
      </c>
      <c r="F192" s="8" t="s">
        <v>696</v>
      </c>
      <c r="G192" s="8" t="s">
        <v>15</v>
      </c>
      <c r="H192" s="26" t="s">
        <v>292</v>
      </c>
      <c r="I192" s="26" t="s">
        <v>293</v>
      </c>
      <c r="J192" s="27" t="s">
        <v>1569</v>
      </c>
      <c r="K192" s="13" t="s">
        <v>1134</v>
      </c>
      <c r="M192" s="15">
        <v>9.2759259259259253E-3</v>
      </c>
      <c r="N192" s="8"/>
      <c r="O192" s="54">
        <v>20</v>
      </c>
      <c r="P192" s="54">
        <v>20</v>
      </c>
      <c r="Q192" s="56">
        <f t="shared" ref="Q192:Q197" si="4">AVERAGE(O192,O192:P192)</f>
        <v>20</v>
      </c>
      <c r="R192" s="8"/>
    </row>
    <row r="193" spans="1:18" ht="12.75" customHeight="1">
      <c r="A193" s="36">
        <v>45</v>
      </c>
      <c r="B193" s="36"/>
      <c r="C193" s="10">
        <v>127</v>
      </c>
      <c r="D193" s="11">
        <v>93</v>
      </c>
      <c r="E193" s="11" t="s">
        <v>734</v>
      </c>
      <c r="F193" s="11" t="s">
        <v>1088</v>
      </c>
      <c r="G193" s="11" t="s">
        <v>15</v>
      </c>
      <c r="H193" s="29" t="s">
        <v>292</v>
      </c>
      <c r="I193" s="29" t="s">
        <v>335</v>
      </c>
      <c r="J193" s="27" t="s">
        <v>1080</v>
      </c>
      <c r="K193" s="13" t="s">
        <v>1134</v>
      </c>
      <c r="M193" s="15">
        <v>1.0752314814814814E-2</v>
      </c>
      <c r="N193" s="8"/>
      <c r="O193" s="54">
        <v>18</v>
      </c>
      <c r="P193" s="54">
        <v>20</v>
      </c>
      <c r="Q193" s="56">
        <f t="shared" si="4"/>
        <v>18.666666666666668</v>
      </c>
      <c r="R193" s="8"/>
    </row>
    <row r="194" spans="1:18" ht="12.75" customHeight="1">
      <c r="A194" s="36">
        <v>10</v>
      </c>
      <c r="B194" s="36"/>
      <c r="C194" s="10">
        <v>50</v>
      </c>
      <c r="D194" s="8">
        <v>94</v>
      </c>
      <c r="E194" s="8" t="s">
        <v>551</v>
      </c>
      <c r="F194" s="8" t="s">
        <v>1056</v>
      </c>
      <c r="G194" s="8" t="s">
        <v>15</v>
      </c>
      <c r="H194" s="26" t="s">
        <v>292</v>
      </c>
      <c r="I194" s="26" t="s">
        <v>335</v>
      </c>
      <c r="J194" s="27" t="s">
        <v>1249</v>
      </c>
      <c r="K194" s="13" t="s">
        <v>1134</v>
      </c>
      <c r="M194" s="15">
        <v>9.2668981481481474E-3</v>
      </c>
      <c r="N194" s="8"/>
      <c r="O194" s="54">
        <v>20</v>
      </c>
      <c r="P194" s="54">
        <v>20</v>
      </c>
      <c r="Q194" s="56">
        <f t="shared" si="4"/>
        <v>20</v>
      </c>
      <c r="R194" s="8"/>
    </row>
    <row r="195" spans="1:18" ht="12.75" customHeight="1">
      <c r="A195" s="36">
        <v>43</v>
      </c>
      <c r="B195" s="36"/>
      <c r="C195" s="10">
        <v>125</v>
      </c>
      <c r="D195" s="11">
        <v>95</v>
      </c>
      <c r="E195" s="11" t="s">
        <v>1728</v>
      </c>
      <c r="F195" s="11" t="s">
        <v>62</v>
      </c>
      <c r="G195" s="11" t="s">
        <v>15</v>
      </c>
      <c r="H195" s="29" t="s">
        <v>702</v>
      </c>
      <c r="I195" s="29" t="s">
        <v>335</v>
      </c>
      <c r="J195" s="27" t="s">
        <v>1729</v>
      </c>
      <c r="K195" s="13" t="s">
        <v>1134</v>
      </c>
      <c r="M195" s="15">
        <v>1.0732523148148147E-2</v>
      </c>
      <c r="N195" s="8"/>
      <c r="O195" s="54">
        <v>18</v>
      </c>
      <c r="P195" s="54">
        <v>20</v>
      </c>
      <c r="Q195" s="56">
        <f t="shared" si="4"/>
        <v>18.666666666666668</v>
      </c>
      <c r="R195" s="8"/>
    </row>
    <row r="196" spans="1:18" ht="12.75" customHeight="1">
      <c r="A196" s="34">
        <v>21</v>
      </c>
      <c r="B196" s="34"/>
      <c r="C196" s="10">
        <v>41</v>
      </c>
      <c r="D196" s="11">
        <v>100</v>
      </c>
      <c r="E196" s="8" t="s">
        <v>744</v>
      </c>
      <c r="F196" s="8" t="s">
        <v>105</v>
      </c>
      <c r="G196" s="8" t="s">
        <v>51</v>
      </c>
      <c r="H196" s="26" t="s">
        <v>292</v>
      </c>
      <c r="I196" s="26" t="s">
        <v>293</v>
      </c>
      <c r="J196" s="27" t="s">
        <v>1209</v>
      </c>
      <c r="K196" s="13" t="s">
        <v>1134</v>
      </c>
      <c r="L196" s="14">
        <v>0</v>
      </c>
      <c r="M196" s="15">
        <v>9.3804398148148154E-3</v>
      </c>
      <c r="N196" s="15"/>
      <c r="O196" s="54">
        <v>19</v>
      </c>
      <c r="P196" s="55">
        <v>20</v>
      </c>
      <c r="Q196" s="56">
        <f t="shared" si="4"/>
        <v>19.333333333333332</v>
      </c>
    </row>
    <row r="197" spans="1:18" ht="12.75" customHeight="1">
      <c r="A197" s="34">
        <v>17</v>
      </c>
      <c r="B197" s="34"/>
      <c r="C197" s="10">
        <v>33</v>
      </c>
      <c r="D197" s="11">
        <v>101</v>
      </c>
      <c r="E197" s="8" t="s">
        <v>1192</v>
      </c>
      <c r="F197" s="8" t="s">
        <v>1193</v>
      </c>
      <c r="G197" s="8" t="s">
        <v>51</v>
      </c>
      <c r="H197" s="26" t="s">
        <v>292</v>
      </c>
      <c r="I197" s="26" t="s">
        <v>335</v>
      </c>
      <c r="J197" s="27" t="s">
        <v>1194</v>
      </c>
      <c r="K197" s="13" t="s">
        <v>1134</v>
      </c>
      <c r="L197" s="14">
        <v>0</v>
      </c>
      <c r="M197" s="15">
        <v>9.023263888888888E-3</v>
      </c>
      <c r="N197" s="15"/>
      <c r="O197" s="54">
        <v>19.5</v>
      </c>
      <c r="P197" s="55">
        <v>20</v>
      </c>
      <c r="Q197" s="56">
        <f t="shared" si="4"/>
        <v>19.666666666666668</v>
      </c>
    </row>
    <row r="198" spans="1:18" ht="12.75" customHeight="1">
      <c r="A198" s="36"/>
      <c r="B198" s="36"/>
      <c r="C198" s="10"/>
      <c r="D198" s="11">
        <v>96</v>
      </c>
      <c r="E198" s="11" t="s">
        <v>2277</v>
      </c>
      <c r="F198" s="11" t="s">
        <v>818</v>
      </c>
      <c r="G198" s="11" t="s">
        <v>15</v>
      </c>
      <c r="H198" s="29" t="s">
        <v>292</v>
      </c>
      <c r="I198" s="29" t="s">
        <v>335</v>
      </c>
      <c r="J198" s="27" t="s">
        <v>2278</v>
      </c>
      <c r="K198" s="13" t="s">
        <v>1134</v>
      </c>
      <c r="M198" s="19" t="s">
        <v>1995</v>
      </c>
      <c r="N198" s="8"/>
      <c r="P198" s="54"/>
      <c r="Q198" s="56">
        <v>0</v>
      </c>
      <c r="R198" s="8"/>
    </row>
    <row r="199" spans="1:18" ht="12.75" customHeight="1">
      <c r="A199" s="34">
        <v>22</v>
      </c>
      <c r="B199" s="34"/>
      <c r="C199" s="10">
        <v>44</v>
      </c>
      <c r="D199" s="11">
        <v>102</v>
      </c>
      <c r="E199" s="8" t="s">
        <v>1213</v>
      </c>
      <c r="F199" s="8" t="s">
        <v>876</v>
      </c>
      <c r="G199" s="8" t="s">
        <v>51</v>
      </c>
      <c r="H199" s="26" t="s">
        <v>292</v>
      </c>
      <c r="I199" s="26" t="s">
        <v>335</v>
      </c>
      <c r="J199" s="27" t="s">
        <v>1214</v>
      </c>
      <c r="K199" s="13" t="s">
        <v>1134</v>
      </c>
      <c r="L199" s="14">
        <v>0</v>
      </c>
      <c r="M199" s="15">
        <v>9.5784722222222226E-3</v>
      </c>
      <c r="N199" s="15"/>
      <c r="O199" s="54">
        <v>18.5</v>
      </c>
      <c r="P199" s="55">
        <v>19.5</v>
      </c>
      <c r="Q199" s="56">
        <f>AVERAGE(O199,O199:P199)</f>
        <v>18.833333333333332</v>
      </c>
    </row>
    <row r="200" spans="1:18" ht="12.75" customHeight="1">
      <c r="A200" s="36">
        <v>48</v>
      </c>
      <c r="B200" s="36"/>
      <c r="C200" s="10">
        <v>134</v>
      </c>
      <c r="D200" s="11">
        <v>97</v>
      </c>
      <c r="E200" s="11" t="s">
        <v>1744</v>
      </c>
      <c r="F200" s="11" t="s">
        <v>325</v>
      </c>
      <c r="G200" s="11" t="s">
        <v>15</v>
      </c>
      <c r="H200" s="29" t="s">
        <v>702</v>
      </c>
      <c r="I200" s="29" t="s">
        <v>335</v>
      </c>
      <c r="J200" s="27" t="s">
        <v>1745</v>
      </c>
      <c r="K200" s="13" t="s">
        <v>1134</v>
      </c>
      <c r="M200" s="15">
        <v>1.0933333333333335E-2</v>
      </c>
      <c r="N200" s="8"/>
      <c r="O200" s="54">
        <v>17.5</v>
      </c>
      <c r="P200" s="54">
        <v>19.5</v>
      </c>
      <c r="Q200" s="56">
        <f>AVERAGE(O200,O200:P200)</f>
        <v>18.166666666666668</v>
      </c>
      <c r="R200" s="8"/>
    </row>
    <row r="201" spans="1:18" ht="12.75" customHeight="1">
      <c r="A201" s="36">
        <v>34</v>
      </c>
      <c r="B201" s="36"/>
      <c r="C201" s="10">
        <v>103</v>
      </c>
      <c r="D201" s="11">
        <v>98</v>
      </c>
      <c r="E201" s="11" t="s">
        <v>1679</v>
      </c>
      <c r="F201" s="11" t="s">
        <v>1680</v>
      </c>
      <c r="G201" s="11" t="s">
        <v>15</v>
      </c>
      <c r="H201" s="29" t="s">
        <v>292</v>
      </c>
      <c r="I201" s="29" t="s">
        <v>293</v>
      </c>
      <c r="J201" s="27" t="s">
        <v>1681</v>
      </c>
      <c r="K201" s="13" t="s">
        <v>1134</v>
      </c>
      <c r="M201" s="15">
        <v>1.0186689814814815E-2</v>
      </c>
      <c r="N201" s="8"/>
      <c r="O201" s="54">
        <v>19.5</v>
      </c>
      <c r="P201" s="54">
        <v>20</v>
      </c>
      <c r="Q201" s="56">
        <f>AVERAGE(O201,O201:P201)</f>
        <v>19.666666666666668</v>
      </c>
      <c r="R201" s="8"/>
    </row>
    <row r="202" spans="1:18" ht="12.75" customHeight="1">
      <c r="A202" s="36">
        <v>9</v>
      </c>
      <c r="B202" s="36"/>
      <c r="C202" s="10">
        <v>46</v>
      </c>
      <c r="D202" s="11">
        <v>99</v>
      </c>
      <c r="E202" s="8" t="s">
        <v>1561</v>
      </c>
      <c r="F202" s="8" t="s">
        <v>722</v>
      </c>
      <c r="G202" s="8" t="s">
        <v>15</v>
      </c>
      <c r="J202" s="27" t="s">
        <v>1562</v>
      </c>
      <c r="K202" s="13" t="s">
        <v>1134</v>
      </c>
      <c r="M202" s="15">
        <v>9.2412037037037046E-3</v>
      </c>
      <c r="N202" s="8"/>
      <c r="O202" s="54">
        <v>20</v>
      </c>
      <c r="P202" s="54">
        <v>20</v>
      </c>
      <c r="Q202" s="56">
        <f>AVERAGE(O202:P202)</f>
        <v>20</v>
      </c>
      <c r="R202" s="8"/>
    </row>
    <row r="203" spans="1:18" ht="12.75" customHeight="1">
      <c r="A203" s="36">
        <v>53</v>
      </c>
      <c r="B203" s="36"/>
      <c r="C203" s="10">
        <v>142</v>
      </c>
      <c r="D203" s="11">
        <v>100</v>
      </c>
      <c r="E203" s="11" t="s">
        <v>1758</v>
      </c>
      <c r="F203" s="11" t="s">
        <v>1759</v>
      </c>
      <c r="G203" s="11" t="s">
        <v>15</v>
      </c>
      <c r="H203" s="29" t="s">
        <v>292</v>
      </c>
      <c r="I203" s="29" t="s">
        <v>348</v>
      </c>
      <c r="J203" s="27" t="s">
        <v>1760</v>
      </c>
      <c r="K203" s="13" t="s">
        <v>1134</v>
      </c>
      <c r="M203" s="15">
        <v>1.1165393518518521E-2</v>
      </c>
      <c r="N203" s="8"/>
      <c r="O203" s="54">
        <v>17</v>
      </c>
      <c r="P203" s="54">
        <v>19.5</v>
      </c>
      <c r="Q203" s="56">
        <f>AVERAGE(O203,O203:P203)</f>
        <v>17.833333333333332</v>
      </c>
      <c r="R203" s="8"/>
    </row>
    <row r="204" spans="1:18" ht="12.75" customHeight="1">
      <c r="A204" s="36">
        <v>67</v>
      </c>
      <c r="B204" s="36"/>
      <c r="C204" s="10">
        <v>168</v>
      </c>
      <c r="D204" s="11">
        <v>101</v>
      </c>
      <c r="E204" s="11" t="s">
        <v>1813</v>
      </c>
      <c r="F204" s="11" t="s">
        <v>1814</v>
      </c>
      <c r="G204" s="11" t="s">
        <v>15</v>
      </c>
      <c r="H204" s="29"/>
      <c r="I204" s="29"/>
      <c r="J204" s="27" t="s">
        <v>1371</v>
      </c>
      <c r="K204" s="13" t="s">
        <v>1134</v>
      </c>
      <c r="M204" s="15">
        <v>1.197777777777778E-2</v>
      </c>
      <c r="N204" s="8"/>
      <c r="O204" s="54">
        <v>15.5</v>
      </c>
      <c r="P204" s="54">
        <v>18.5</v>
      </c>
      <c r="Q204" s="56">
        <f>AVERAGE(O204:P204)</f>
        <v>17</v>
      </c>
      <c r="R204" s="8"/>
    </row>
    <row r="205" spans="1:18" ht="12.75" customHeight="1">
      <c r="A205" s="36">
        <v>19</v>
      </c>
      <c r="B205" s="36"/>
      <c r="C205" s="10">
        <v>63</v>
      </c>
      <c r="D205" s="11">
        <v>102</v>
      </c>
      <c r="E205" s="11" t="s">
        <v>1590</v>
      </c>
      <c r="F205" s="11" t="s">
        <v>1571</v>
      </c>
      <c r="G205" s="11" t="s">
        <v>15</v>
      </c>
      <c r="H205" s="29" t="s">
        <v>702</v>
      </c>
      <c r="I205" s="29" t="s">
        <v>299</v>
      </c>
      <c r="J205" s="27" t="s">
        <v>1591</v>
      </c>
      <c r="K205" s="13" t="s">
        <v>1134</v>
      </c>
      <c r="M205" s="15">
        <v>9.5006944444444436E-3</v>
      </c>
      <c r="N205" s="8"/>
      <c r="O205" s="54">
        <v>20</v>
      </c>
      <c r="P205" s="54">
        <v>20</v>
      </c>
      <c r="Q205" s="56">
        <f>AVERAGE(O205,O205:P205)</f>
        <v>20</v>
      </c>
      <c r="R205" s="8"/>
    </row>
    <row r="206" spans="1:18" ht="12.75" customHeight="1">
      <c r="A206" s="34"/>
      <c r="B206" s="34"/>
      <c r="C206" s="10"/>
      <c r="D206" s="11">
        <v>103</v>
      </c>
      <c r="E206" s="8" t="s">
        <v>2279</v>
      </c>
      <c r="F206" s="8" t="s">
        <v>876</v>
      </c>
      <c r="G206" s="8" t="s">
        <v>51</v>
      </c>
      <c r="H206" s="26" t="s">
        <v>292</v>
      </c>
      <c r="I206" s="26" t="s">
        <v>486</v>
      </c>
      <c r="J206" s="27" t="s">
        <v>898</v>
      </c>
      <c r="K206" s="13" t="s">
        <v>1134</v>
      </c>
      <c r="L206" s="14">
        <v>0</v>
      </c>
      <c r="M206" s="31" t="s">
        <v>1995</v>
      </c>
      <c r="N206" s="15"/>
      <c r="Q206" s="56">
        <v>0</v>
      </c>
    </row>
    <row r="207" spans="1:18" ht="12.75" customHeight="1">
      <c r="A207" s="36"/>
      <c r="B207" s="36"/>
      <c r="C207" s="10"/>
      <c r="D207" s="11">
        <v>103</v>
      </c>
      <c r="E207" s="11" t="s">
        <v>2280</v>
      </c>
      <c r="F207" s="11" t="s">
        <v>915</v>
      </c>
      <c r="G207" s="11" t="s">
        <v>15</v>
      </c>
      <c r="H207" s="29" t="s">
        <v>292</v>
      </c>
      <c r="I207" s="29" t="s">
        <v>348</v>
      </c>
      <c r="J207" s="27" t="s">
        <v>1886</v>
      </c>
      <c r="K207" s="13" t="s">
        <v>1134</v>
      </c>
      <c r="M207" s="19" t="s">
        <v>281</v>
      </c>
      <c r="N207" s="8"/>
      <c r="P207" s="54"/>
      <c r="Q207" s="56">
        <v>0</v>
      </c>
      <c r="R207" s="8"/>
    </row>
    <row r="208" spans="1:18" ht="12.75" customHeight="1">
      <c r="A208" s="36">
        <v>62</v>
      </c>
      <c r="B208" s="36"/>
      <c r="C208" s="10">
        <v>160</v>
      </c>
      <c r="D208" s="11">
        <v>104</v>
      </c>
      <c r="E208" s="11" t="s">
        <v>1796</v>
      </c>
      <c r="F208" s="11" t="s">
        <v>1797</v>
      </c>
      <c r="G208" s="11" t="s">
        <v>15</v>
      </c>
      <c r="H208" s="29" t="s">
        <v>702</v>
      </c>
      <c r="I208" s="29" t="s">
        <v>335</v>
      </c>
      <c r="J208" s="27" t="s">
        <v>1194</v>
      </c>
      <c r="K208" s="13" t="s">
        <v>1134</v>
      </c>
      <c r="M208" s="15">
        <v>1.1666666666666667E-2</v>
      </c>
      <c r="N208" s="8"/>
      <c r="O208" s="54">
        <v>16.5</v>
      </c>
      <c r="P208" s="54">
        <v>19</v>
      </c>
      <c r="Q208" s="56">
        <f>AVERAGE(O208,O208:P208)</f>
        <v>17.333333333333332</v>
      </c>
      <c r="R208" s="8"/>
    </row>
    <row r="209" spans="1:18" ht="12.75" customHeight="1">
      <c r="A209" s="36">
        <v>20</v>
      </c>
      <c r="B209" s="36"/>
      <c r="C209" s="10">
        <v>64</v>
      </c>
      <c r="D209" s="8">
        <v>105</v>
      </c>
      <c r="E209" s="8" t="s">
        <v>1592</v>
      </c>
      <c r="F209" s="8" t="s">
        <v>366</v>
      </c>
      <c r="G209" s="8" t="s">
        <v>15</v>
      </c>
      <c r="H209" s="26" t="s">
        <v>702</v>
      </c>
      <c r="I209" s="26" t="s">
        <v>335</v>
      </c>
      <c r="J209" s="27" t="s">
        <v>1593</v>
      </c>
      <c r="K209" s="13" t="s">
        <v>1134</v>
      </c>
      <c r="M209" s="15">
        <v>9.5179398148148141E-3</v>
      </c>
      <c r="N209" s="8"/>
      <c r="O209" s="54">
        <v>20</v>
      </c>
      <c r="P209" s="54">
        <v>20</v>
      </c>
      <c r="Q209" s="56">
        <f>AVERAGE(O209,O209:P209)</f>
        <v>20</v>
      </c>
      <c r="R209" s="8"/>
    </row>
    <row r="210" spans="1:18" ht="12.75" customHeight="1">
      <c r="A210" s="36">
        <v>93</v>
      </c>
      <c r="B210" s="36"/>
      <c r="C210" s="10">
        <v>232</v>
      </c>
      <c r="D210" s="11">
        <v>106</v>
      </c>
      <c r="E210" s="11" t="s">
        <v>434</v>
      </c>
      <c r="F210" s="11" t="s">
        <v>696</v>
      </c>
      <c r="G210" s="11" t="s">
        <v>15</v>
      </c>
      <c r="H210" s="29"/>
      <c r="I210" s="29"/>
      <c r="J210" s="27" t="s">
        <v>1931</v>
      </c>
      <c r="K210" s="13" t="s">
        <v>1134</v>
      </c>
      <c r="M210" s="15">
        <v>1.5379282407407407E-2</v>
      </c>
      <c r="N210" s="8"/>
      <c r="O210" s="54">
        <v>11</v>
      </c>
      <c r="P210" s="54">
        <v>16</v>
      </c>
      <c r="Q210" s="56">
        <f>AVERAGE(O210:P210)</f>
        <v>13.5</v>
      </c>
      <c r="R210" s="8"/>
    </row>
    <row r="211" spans="1:18" ht="12.75" customHeight="1">
      <c r="A211" s="34">
        <v>9</v>
      </c>
      <c r="B211" s="36"/>
      <c r="C211" s="10">
        <v>19</v>
      </c>
      <c r="D211" s="11">
        <v>104</v>
      </c>
      <c r="E211" s="8" t="s">
        <v>1152</v>
      </c>
      <c r="F211" s="8" t="s">
        <v>549</v>
      </c>
      <c r="G211" s="8" t="s">
        <v>51</v>
      </c>
      <c r="H211" s="26" t="s">
        <v>292</v>
      </c>
      <c r="I211" s="26" t="s">
        <v>293</v>
      </c>
      <c r="J211" s="27" t="s">
        <v>1153</v>
      </c>
      <c r="K211" s="13" t="s">
        <v>1134</v>
      </c>
      <c r="L211" s="14">
        <v>0</v>
      </c>
      <c r="M211" s="15">
        <v>8.5263888888888889E-3</v>
      </c>
      <c r="N211" s="15"/>
      <c r="O211" s="54">
        <v>20</v>
      </c>
      <c r="P211" s="55">
        <v>20</v>
      </c>
      <c r="Q211" s="56">
        <f>AVERAGE(O211,O211:P211)</f>
        <v>20</v>
      </c>
    </row>
    <row r="212" spans="1:18" ht="12.75" customHeight="1">
      <c r="A212" s="36">
        <v>24</v>
      </c>
      <c r="B212" s="36"/>
      <c r="C212" s="10">
        <v>77</v>
      </c>
      <c r="D212" s="8">
        <v>107</v>
      </c>
      <c r="E212" s="8" t="s">
        <v>1619</v>
      </c>
      <c r="F212" s="8" t="s">
        <v>632</v>
      </c>
      <c r="G212" s="8" t="s">
        <v>15</v>
      </c>
      <c r="H212" s="26" t="s">
        <v>292</v>
      </c>
      <c r="I212" s="26" t="s">
        <v>299</v>
      </c>
      <c r="J212" s="27" t="s">
        <v>1620</v>
      </c>
      <c r="K212" s="13" t="s">
        <v>1134</v>
      </c>
      <c r="M212" s="15">
        <v>9.7717592592592595E-3</v>
      </c>
      <c r="N212" s="8"/>
      <c r="O212" s="54">
        <v>20</v>
      </c>
      <c r="P212" s="54">
        <v>20</v>
      </c>
      <c r="Q212" s="56">
        <f>AVERAGE(O212,O212:P212)</f>
        <v>20</v>
      </c>
      <c r="R212" s="8"/>
    </row>
    <row r="213" spans="1:18" ht="12.75" customHeight="1">
      <c r="A213" s="36">
        <v>47</v>
      </c>
      <c r="B213" s="36"/>
      <c r="C213" s="10">
        <v>131</v>
      </c>
      <c r="D213" s="11">
        <v>108</v>
      </c>
      <c r="E213" s="11" t="s">
        <v>1737</v>
      </c>
      <c r="F213" s="11" t="s">
        <v>487</v>
      </c>
      <c r="G213" s="11" t="s">
        <v>15</v>
      </c>
      <c r="H213" s="29" t="s">
        <v>702</v>
      </c>
      <c r="I213" s="29" t="s">
        <v>335</v>
      </c>
      <c r="J213" s="27" t="s">
        <v>1738</v>
      </c>
      <c r="K213" s="13" t="s">
        <v>1134</v>
      </c>
      <c r="M213" s="15">
        <v>1.0902777777777777E-2</v>
      </c>
      <c r="N213" s="8"/>
      <c r="O213" s="54">
        <v>18</v>
      </c>
      <c r="P213" s="54">
        <v>19.5</v>
      </c>
      <c r="Q213" s="56">
        <f>AVERAGE(O213,O213:P213)</f>
        <v>18.5</v>
      </c>
      <c r="R213" s="8"/>
    </row>
    <row r="214" spans="1:18" ht="12.75" customHeight="1">
      <c r="A214" s="34">
        <v>6</v>
      </c>
      <c r="B214" s="34"/>
      <c r="C214" s="10">
        <v>13</v>
      </c>
      <c r="D214" s="11">
        <v>105</v>
      </c>
      <c r="E214" s="8" t="s">
        <v>1131</v>
      </c>
      <c r="F214" s="8" t="s">
        <v>1132</v>
      </c>
      <c r="G214" s="8" t="s">
        <v>51</v>
      </c>
      <c r="H214" s="26" t="s">
        <v>292</v>
      </c>
      <c r="I214" s="26" t="s">
        <v>293</v>
      </c>
      <c r="J214" s="27" t="s">
        <v>1133</v>
      </c>
      <c r="K214" s="13" t="s">
        <v>1134</v>
      </c>
      <c r="L214" s="14">
        <v>0</v>
      </c>
      <c r="M214" s="15">
        <v>8.2629629629629633E-3</v>
      </c>
      <c r="N214" s="15"/>
      <c r="O214" s="54">
        <v>20</v>
      </c>
      <c r="P214" s="55">
        <v>20</v>
      </c>
      <c r="Q214" s="56">
        <f>AVERAGE(O214,O214:P214)</f>
        <v>20</v>
      </c>
    </row>
    <row r="215" spans="1:18" ht="12.75" customHeight="1">
      <c r="A215" s="34">
        <v>20</v>
      </c>
      <c r="B215" s="34"/>
      <c r="C215" s="10">
        <v>38</v>
      </c>
      <c r="D215" s="11">
        <v>106</v>
      </c>
      <c r="E215" s="8" t="s">
        <v>1202</v>
      </c>
      <c r="F215" s="8" t="s">
        <v>1203</v>
      </c>
      <c r="G215" s="8" t="s">
        <v>51</v>
      </c>
      <c r="H215" s="26" t="s">
        <v>292</v>
      </c>
      <c r="I215" s="26" t="s">
        <v>335</v>
      </c>
      <c r="J215" s="27" t="s">
        <v>1204</v>
      </c>
      <c r="K215" s="13" t="s">
        <v>1134</v>
      </c>
      <c r="L215" s="14">
        <v>0</v>
      </c>
      <c r="M215" s="15">
        <v>9.1822916666666667E-3</v>
      </c>
      <c r="O215" s="54">
        <v>19.5</v>
      </c>
      <c r="P215" s="55">
        <v>20</v>
      </c>
      <c r="Q215" s="56">
        <f>AVERAGE(O215,O215:P215)</f>
        <v>19.666666666666668</v>
      </c>
    </row>
    <row r="216" spans="1:18" ht="12.75" customHeight="1">
      <c r="A216" s="34"/>
      <c r="B216" s="34"/>
      <c r="C216" s="10"/>
      <c r="D216" s="8">
        <v>107</v>
      </c>
      <c r="E216" s="8" t="s">
        <v>2281</v>
      </c>
      <c r="F216" s="8" t="s">
        <v>1160</v>
      </c>
      <c r="G216" s="8" t="s">
        <v>51</v>
      </c>
      <c r="J216" s="27" t="s">
        <v>2282</v>
      </c>
      <c r="K216" s="13" t="s">
        <v>1134</v>
      </c>
      <c r="L216" s="14">
        <v>0</v>
      </c>
      <c r="M216" s="31" t="s">
        <v>2283</v>
      </c>
      <c r="N216" s="15"/>
      <c r="Q216" s="56" t="s">
        <v>1956</v>
      </c>
    </row>
    <row r="217" spans="1:18" ht="12.75" customHeight="1">
      <c r="A217" s="36">
        <v>57</v>
      </c>
      <c r="B217" s="36"/>
      <c r="C217" s="10">
        <v>147</v>
      </c>
      <c r="D217" s="11">
        <v>109</v>
      </c>
      <c r="E217" s="11" t="s">
        <v>1769</v>
      </c>
      <c r="F217" s="11" t="s">
        <v>285</v>
      </c>
      <c r="G217" s="11" t="s">
        <v>15</v>
      </c>
      <c r="H217" s="29"/>
      <c r="I217" s="29"/>
      <c r="J217" s="27" t="s">
        <v>1770</v>
      </c>
      <c r="K217" s="13" t="s">
        <v>1134</v>
      </c>
      <c r="M217" s="15">
        <v>1.1237499999999999E-2</v>
      </c>
      <c r="N217" s="8"/>
      <c r="O217" s="54">
        <v>17</v>
      </c>
      <c r="P217" s="54">
        <v>19.5</v>
      </c>
      <c r="Q217" s="56">
        <f>AVERAGE(O217:P217)</f>
        <v>18.25</v>
      </c>
      <c r="R217" s="8"/>
    </row>
    <row r="218" spans="1:18" ht="12.75" customHeight="1">
      <c r="A218" s="34"/>
      <c r="B218" s="34"/>
      <c r="C218" s="10"/>
      <c r="D218" s="11">
        <v>108</v>
      </c>
      <c r="E218" s="8" t="s">
        <v>2284</v>
      </c>
      <c r="F218" s="8" t="s">
        <v>521</v>
      </c>
      <c r="G218" s="8" t="s">
        <v>51</v>
      </c>
      <c r="H218" s="26" t="s">
        <v>292</v>
      </c>
      <c r="I218" s="26" t="s">
        <v>293</v>
      </c>
      <c r="J218" s="27" t="s">
        <v>2285</v>
      </c>
      <c r="K218" s="13" t="s">
        <v>1134</v>
      </c>
      <c r="L218" s="14">
        <v>0</v>
      </c>
      <c r="M218" s="31" t="s">
        <v>2256</v>
      </c>
      <c r="N218" s="15"/>
      <c r="Q218" s="56" t="s">
        <v>1956</v>
      </c>
    </row>
    <row r="219" spans="1:18" ht="12.75" customHeight="1">
      <c r="A219" s="34">
        <v>50</v>
      </c>
      <c r="B219" s="34"/>
      <c r="C219" s="10">
        <v>112</v>
      </c>
      <c r="D219" s="8">
        <v>109</v>
      </c>
      <c r="E219" s="8" t="s">
        <v>1367</v>
      </c>
      <c r="F219" s="8" t="s">
        <v>451</v>
      </c>
      <c r="G219" s="8" t="s">
        <v>51</v>
      </c>
      <c r="J219" s="27" t="s">
        <v>1368</v>
      </c>
      <c r="K219" s="13" t="s">
        <v>1134</v>
      </c>
      <c r="L219" s="14">
        <v>0</v>
      </c>
      <c r="M219" s="18">
        <v>1.3104861111111111E-2</v>
      </c>
      <c r="O219" s="54">
        <v>12.5</v>
      </c>
      <c r="P219" s="55">
        <v>15.5</v>
      </c>
      <c r="Q219" s="56">
        <f>AVERAGE(O219:P219)</f>
        <v>14</v>
      </c>
    </row>
    <row r="220" spans="1:18" ht="12.75" customHeight="1">
      <c r="A220" s="36">
        <v>54</v>
      </c>
      <c r="B220" s="36"/>
      <c r="C220" s="10">
        <v>143</v>
      </c>
      <c r="D220" s="11">
        <v>110</v>
      </c>
      <c r="E220" s="11" t="s">
        <v>1761</v>
      </c>
      <c r="F220" s="11" t="s">
        <v>328</v>
      </c>
      <c r="G220" s="11" t="s">
        <v>15</v>
      </c>
      <c r="H220" s="29"/>
      <c r="I220" s="29"/>
      <c r="J220" s="27" t="s">
        <v>1508</v>
      </c>
      <c r="K220" s="13" t="s">
        <v>1134</v>
      </c>
      <c r="M220" s="15">
        <v>1.1168749999999998E-2</v>
      </c>
      <c r="N220" s="8"/>
      <c r="O220" s="54">
        <v>17</v>
      </c>
      <c r="P220" s="54">
        <v>19.5</v>
      </c>
      <c r="Q220" s="56">
        <f>AVERAGE(O220:P220)</f>
        <v>18.25</v>
      </c>
      <c r="R220" s="8"/>
    </row>
    <row r="221" spans="1:18" ht="12.75" customHeight="1">
      <c r="A221" s="34"/>
      <c r="B221" s="34"/>
      <c r="C221" s="10"/>
      <c r="D221" s="11">
        <v>110</v>
      </c>
      <c r="E221" s="8" t="s">
        <v>2286</v>
      </c>
      <c r="F221" s="8" t="s">
        <v>459</v>
      </c>
      <c r="G221" s="8" t="s">
        <v>51</v>
      </c>
      <c r="H221" s="26" t="s">
        <v>292</v>
      </c>
      <c r="I221" s="26" t="s">
        <v>299</v>
      </c>
      <c r="J221" s="27" t="s">
        <v>2287</v>
      </c>
      <c r="K221" s="13" t="s">
        <v>1134</v>
      </c>
      <c r="L221" s="14">
        <v>0</v>
      </c>
      <c r="M221" s="31" t="s">
        <v>1998</v>
      </c>
      <c r="N221" s="15"/>
      <c r="Q221" s="56">
        <v>5</v>
      </c>
    </row>
    <row r="222" spans="1:18" ht="12.75" customHeight="1">
      <c r="A222" s="36">
        <v>72</v>
      </c>
      <c r="B222" s="36"/>
      <c r="C222" s="10">
        <v>182</v>
      </c>
      <c r="D222" s="11">
        <v>111</v>
      </c>
      <c r="E222" s="11" t="s">
        <v>1811</v>
      </c>
      <c r="F222" s="11" t="s">
        <v>1056</v>
      </c>
      <c r="G222" s="11" t="s">
        <v>15</v>
      </c>
      <c r="H222" s="29"/>
      <c r="I222" s="29"/>
      <c r="J222" s="27" t="s">
        <v>1605</v>
      </c>
      <c r="K222" s="13" t="s">
        <v>1169</v>
      </c>
      <c r="M222" s="15">
        <v>1.2501041666666666E-2</v>
      </c>
      <c r="N222" s="8"/>
      <c r="O222" s="54">
        <v>15</v>
      </c>
      <c r="P222" s="54">
        <v>18.5</v>
      </c>
      <c r="Q222" s="56">
        <f>AVERAGE(O222:P222)</f>
        <v>16.75</v>
      </c>
      <c r="R222" s="8"/>
    </row>
    <row r="223" spans="1:18" ht="12.75" customHeight="1">
      <c r="A223" s="34">
        <v>28</v>
      </c>
      <c r="B223" s="34"/>
      <c r="C223" s="10">
        <v>58</v>
      </c>
      <c r="D223" s="11">
        <v>111</v>
      </c>
      <c r="E223" s="11" t="s">
        <v>362</v>
      </c>
      <c r="F223" s="11" t="s">
        <v>574</v>
      </c>
      <c r="G223" s="11" t="s">
        <v>51</v>
      </c>
      <c r="H223" s="29"/>
      <c r="I223" s="29"/>
      <c r="J223" s="27" t="s">
        <v>1252</v>
      </c>
      <c r="K223" s="13" t="s">
        <v>1169</v>
      </c>
      <c r="L223" s="14">
        <v>0</v>
      </c>
      <c r="M223" s="15">
        <v>1.0152083333333334E-2</v>
      </c>
      <c r="N223" s="15"/>
      <c r="O223" s="54">
        <v>17</v>
      </c>
      <c r="P223" s="55">
        <v>19</v>
      </c>
      <c r="Q223" s="56">
        <f>AVERAGE(O223:P223)</f>
        <v>18</v>
      </c>
    </row>
    <row r="224" spans="1:18" ht="12.75" customHeight="1">
      <c r="A224" s="34">
        <v>32</v>
      </c>
      <c r="B224" s="34"/>
      <c r="C224" s="10">
        <v>76</v>
      </c>
      <c r="D224" s="11">
        <v>112</v>
      </c>
      <c r="E224" s="8" t="s">
        <v>1290</v>
      </c>
      <c r="F224" s="8" t="s">
        <v>1291</v>
      </c>
      <c r="G224" s="8" t="s">
        <v>51</v>
      </c>
      <c r="J224" s="27" t="s">
        <v>1292</v>
      </c>
      <c r="K224" s="13" t="s">
        <v>1169</v>
      </c>
      <c r="L224" s="14">
        <v>0</v>
      </c>
      <c r="M224" s="15">
        <v>1.1148958333333334E-2</v>
      </c>
      <c r="N224" s="15"/>
      <c r="O224" s="54">
        <v>15.5</v>
      </c>
      <c r="P224" s="54">
        <v>17.5</v>
      </c>
      <c r="Q224" s="56">
        <f>AVERAGE(O224:P224)</f>
        <v>16.5</v>
      </c>
    </row>
    <row r="225" spans="1:18" ht="12.75" customHeight="1">
      <c r="A225" s="36">
        <v>23</v>
      </c>
      <c r="B225" s="36"/>
      <c r="C225" s="10">
        <v>70</v>
      </c>
      <c r="D225" s="11">
        <v>112</v>
      </c>
      <c r="E225" s="8" t="s">
        <v>1606</v>
      </c>
      <c r="F225" s="8" t="s">
        <v>487</v>
      </c>
      <c r="G225" s="8" t="s">
        <v>15</v>
      </c>
      <c r="H225" s="26" t="s">
        <v>430</v>
      </c>
      <c r="J225" s="27" t="s">
        <v>1607</v>
      </c>
      <c r="K225" s="13" t="s">
        <v>1169</v>
      </c>
      <c r="M225" s="15">
        <v>9.5984953703703701E-3</v>
      </c>
      <c r="N225" s="8"/>
      <c r="O225" s="54">
        <v>20</v>
      </c>
      <c r="P225" s="54">
        <v>20</v>
      </c>
      <c r="Q225" s="56">
        <f>AVERAGE(P225,O225:P225)</f>
        <v>20</v>
      </c>
      <c r="R225" s="8"/>
    </row>
    <row r="226" spans="1:18" ht="12.75" customHeight="1">
      <c r="A226" s="36">
        <v>76</v>
      </c>
      <c r="B226" s="36"/>
      <c r="C226" s="10">
        <v>196</v>
      </c>
      <c r="D226" s="11">
        <v>113</v>
      </c>
      <c r="E226" s="11" t="s">
        <v>178</v>
      </c>
      <c r="F226" s="11" t="s">
        <v>1863</v>
      </c>
      <c r="G226" s="11" t="s">
        <v>15</v>
      </c>
      <c r="H226" s="29"/>
      <c r="I226" s="29"/>
      <c r="J226" s="27" t="s">
        <v>1864</v>
      </c>
      <c r="K226" s="13" t="s">
        <v>1169</v>
      </c>
      <c r="M226" s="15">
        <v>1.313263888888889E-2</v>
      </c>
      <c r="N226" s="8"/>
      <c r="O226" s="54">
        <v>14</v>
      </c>
      <c r="P226" s="54">
        <v>18</v>
      </c>
      <c r="Q226" s="56">
        <f>AVERAGE(O226:P226)</f>
        <v>16</v>
      </c>
      <c r="R226" s="8"/>
    </row>
    <row r="227" spans="1:18">
      <c r="A227" s="34"/>
      <c r="B227" s="34"/>
      <c r="C227" s="10"/>
      <c r="D227" s="8">
        <v>113</v>
      </c>
      <c r="E227" s="8" t="s">
        <v>834</v>
      </c>
      <c r="F227" s="8" t="s">
        <v>1189</v>
      </c>
      <c r="G227" s="8" t="s">
        <v>51</v>
      </c>
      <c r="J227" s="27" t="s">
        <v>2288</v>
      </c>
      <c r="K227" s="13" t="s">
        <v>1169</v>
      </c>
      <c r="L227" s="14">
        <v>0</v>
      </c>
      <c r="M227" s="31" t="s">
        <v>1995</v>
      </c>
      <c r="N227" s="15"/>
      <c r="Q227" s="56">
        <v>0</v>
      </c>
    </row>
    <row r="228" spans="1:18">
      <c r="A228" s="34">
        <v>26</v>
      </c>
      <c r="B228" s="36"/>
      <c r="C228" s="10">
        <v>56</v>
      </c>
      <c r="D228" s="11">
        <v>114</v>
      </c>
      <c r="E228" s="8" t="s">
        <v>1247</v>
      </c>
      <c r="F228" s="8" t="s">
        <v>1248</v>
      </c>
      <c r="G228" s="8" t="s">
        <v>51</v>
      </c>
      <c r="J228" s="27" t="s">
        <v>1249</v>
      </c>
      <c r="K228" s="13" t="s">
        <v>1169</v>
      </c>
      <c r="L228" s="14">
        <v>0</v>
      </c>
      <c r="M228" s="15">
        <v>1.0009490740740741E-2</v>
      </c>
      <c r="N228" s="15"/>
      <c r="O228" s="54">
        <v>17.5</v>
      </c>
      <c r="P228" s="55">
        <v>19</v>
      </c>
      <c r="Q228" s="56">
        <f>AVERAGE(O228:P228)</f>
        <v>18.25</v>
      </c>
    </row>
    <row r="229" spans="1:18">
      <c r="A229" s="34">
        <v>34</v>
      </c>
      <c r="B229" s="34"/>
      <c r="C229" s="10">
        <v>80</v>
      </c>
      <c r="D229" s="8">
        <v>115</v>
      </c>
      <c r="E229" s="8" t="s">
        <v>588</v>
      </c>
      <c r="F229" s="8" t="s">
        <v>479</v>
      </c>
      <c r="G229" s="8" t="s">
        <v>51</v>
      </c>
      <c r="J229" s="27" t="s">
        <v>1298</v>
      </c>
      <c r="K229" s="13" t="s">
        <v>1169</v>
      </c>
      <c r="L229" s="14">
        <v>0</v>
      </c>
      <c r="M229" s="15">
        <v>1.1243749999999999E-2</v>
      </c>
      <c r="N229" s="15"/>
      <c r="O229" s="54">
        <v>15</v>
      </c>
      <c r="P229" s="54">
        <v>17.5</v>
      </c>
      <c r="Q229" s="56">
        <f>AVERAGE(O229:P229)</f>
        <v>16.25</v>
      </c>
    </row>
    <row r="230" spans="1:18">
      <c r="A230" s="36">
        <v>84</v>
      </c>
      <c r="B230" s="36"/>
      <c r="C230" s="10">
        <v>215</v>
      </c>
      <c r="D230" s="11">
        <v>114</v>
      </c>
      <c r="E230" s="11" t="s">
        <v>1892</v>
      </c>
      <c r="F230" s="11" t="s">
        <v>1893</v>
      </c>
      <c r="G230" s="11" t="s">
        <v>15</v>
      </c>
      <c r="H230" s="29"/>
      <c r="I230" s="29"/>
      <c r="J230" s="27" t="s">
        <v>1894</v>
      </c>
      <c r="K230" s="13" t="s">
        <v>1169</v>
      </c>
      <c r="M230" s="15">
        <v>1.3844675925925927E-2</v>
      </c>
      <c r="N230" s="8"/>
      <c r="O230" s="54">
        <v>13</v>
      </c>
      <c r="P230" s="54">
        <v>17</v>
      </c>
      <c r="Q230" s="56">
        <f>AVERAGE(O230:P230)</f>
        <v>15</v>
      </c>
      <c r="R230" s="8"/>
    </row>
    <row r="231" spans="1:18">
      <c r="A231" s="36">
        <v>33</v>
      </c>
      <c r="B231" s="36"/>
      <c r="C231" s="10">
        <v>99</v>
      </c>
      <c r="D231" s="11">
        <v>115</v>
      </c>
      <c r="E231" s="11" t="s">
        <v>1668</v>
      </c>
      <c r="F231" s="11" t="s">
        <v>1669</v>
      </c>
      <c r="G231" s="11" t="s">
        <v>15</v>
      </c>
      <c r="H231" s="29" t="s">
        <v>292</v>
      </c>
      <c r="I231" s="29" t="s">
        <v>308</v>
      </c>
      <c r="J231" s="27" t="s">
        <v>1670</v>
      </c>
      <c r="K231" s="13" t="s">
        <v>1169</v>
      </c>
      <c r="M231" s="15">
        <v>1.0128703703703704E-2</v>
      </c>
      <c r="N231" s="8"/>
      <c r="O231" s="54">
        <v>19.5</v>
      </c>
      <c r="P231" s="54">
        <v>20</v>
      </c>
      <c r="Q231" s="56">
        <f>AVERAGE(O231,O231:P231)</f>
        <v>19.666666666666668</v>
      </c>
      <c r="R231" s="8"/>
    </row>
    <row r="232" spans="1:18">
      <c r="A232" s="36">
        <v>69</v>
      </c>
      <c r="B232" s="36"/>
      <c r="C232" s="10">
        <v>172</v>
      </c>
      <c r="D232" s="11">
        <v>116</v>
      </c>
      <c r="E232" s="11" t="s">
        <v>1819</v>
      </c>
      <c r="F232" s="11" t="s">
        <v>1778</v>
      </c>
      <c r="G232" s="11" t="s">
        <v>15</v>
      </c>
      <c r="H232" s="29"/>
      <c r="I232" s="29"/>
      <c r="J232" s="27" t="s">
        <v>1245</v>
      </c>
      <c r="K232" s="13" t="s">
        <v>1169</v>
      </c>
      <c r="M232" s="15">
        <v>1.2057523148148149E-2</v>
      </c>
      <c r="N232" s="8"/>
      <c r="O232" s="54">
        <v>15.5</v>
      </c>
      <c r="P232" s="54">
        <v>18.5</v>
      </c>
      <c r="Q232" s="56">
        <f>AVERAGE(O232:P232)</f>
        <v>17</v>
      </c>
      <c r="R232" s="8"/>
    </row>
    <row r="233" spans="1:18">
      <c r="A233" s="34">
        <v>16</v>
      </c>
      <c r="B233" s="34"/>
      <c r="C233" s="10">
        <v>31</v>
      </c>
      <c r="D233" s="11">
        <v>116</v>
      </c>
      <c r="E233" s="8" t="s">
        <v>1186</v>
      </c>
      <c r="F233" s="8" t="s">
        <v>1187</v>
      </c>
      <c r="G233" s="8" t="s">
        <v>51</v>
      </c>
      <c r="H233" s="26" t="s">
        <v>292</v>
      </c>
      <c r="I233" s="26" t="s">
        <v>360</v>
      </c>
      <c r="J233" s="27" t="s">
        <v>1188</v>
      </c>
      <c r="K233" s="13" t="s">
        <v>1169</v>
      </c>
      <c r="L233" s="14">
        <v>0</v>
      </c>
      <c r="M233" s="15">
        <v>8.7953703703703701E-3</v>
      </c>
      <c r="N233" s="15"/>
      <c r="O233" s="54">
        <v>20</v>
      </c>
      <c r="P233" s="55">
        <v>20</v>
      </c>
      <c r="Q233" s="56">
        <f>AVERAGE(O233,O233:P233)</f>
        <v>20</v>
      </c>
    </row>
    <row r="234" spans="1:18">
      <c r="A234" s="36">
        <v>5</v>
      </c>
      <c r="B234" s="36"/>
      <c r="C234" s="10">
        <v>23</v>
      </c>
      <c r="D234" s="11">
        <v>117</v>
      </c>
      <c r="E234" s="8" t="s">
        <v>1515</v>
      </c>
      <c r="F234" s="8" t="s">
        <v>1516</v>
      </c>
      <c r="G234" s="8" t="s">
        <v>15</v>
      </c>
      <c r="J234" s="27" t="s">
        <v>1233</v>
      </c>
      <c r="K234" s="13" t="s">
        <v>1169</v>
      </c>
      <c r="M234" s="15">
        <v>8.7711805555555546E-3</v>
      </c>
      <c r="N234" s="8"/>
      <c r="O234" s="54">
        <v>20</v>
      </c>
      <c r="P234" s="54">
        <v>20</v>
      </c>
      <c r="Q234" s="56">
        <f>AVERAGE(O234:P234)</f>
        <v>20</v>
      </c>
      <c r="R234" s="8"/>
    </row>
    <row r="235" spans="1:18">
      <c r="A235" s="34">
        <v>41</v>
      </c>
      <c r="B235" s="34"/>
      <c r="C235" s="10">
        <v>94</v>
      </c>
      <c r="D235" s="8">
        <v>117</v>
      </c>
      <c r="E235" s="8" t="s">
        <v>1329</v>
      </c>
      <c r="F235" s="8" t="s">
        <v>156</v>
      </c>
      <c r="G235" s="8" t="s">
        <v>51</v>
      </c>
      <c r="J235" s="27" t="s">
        <v>1330</v>
      </c>
      <c r="K235" s="13" t="s">
        <v>1169</v>
      </c>
      <c r="L235" s="14">
        <v>0</v>
      </c>
      <c r="M235" s="15">
        <v>1.1840856481481482E-2</v>
      </c>
      <c r="N235" s="15"/>
      <c r="O235" s="54">
        <v>14</v>
      </c>
      <c r="P235" s="55">
        <v>17</v>
      </c>
      <c r="Q235" s="56">
        <f>AVERAGE(O235:P235)</f>
        <v>15.5</v>
      </c>
    </row>
    <row r="236" spans="1:18">
      <c r="A236" s="36">
        <v>12</v>
      </c>
      <c r="B236" s="36"/>
      <c r="C236" s="10">
        <v>54</v>
      </c>
      <c r="D236" s="11">
        <v>118</v>
      </c>
      <c r="E236" s="8" t="s">
        <v>693</v>
      </c>
      <c r="F236" s="8" t="s">
        <v>1575</v>
      </c>
      <c r="G236" s="8" t="s">
        <v>15</v>
      </c>
      <c r="J236" s="27" t="s">
        <v>1576</v>
      </c>
      <c r="K236" s="13" t="s">
        <v>1169</v>
      </c>
      <c r="M236" s="15">
        <v>9.3570601851851853E-3</v>
      </c>
      <c r="N236" s="8"/>
      <c r="O236" s="54">
        <v>20</v>
      </c>
      <c r="P236" s="54">
        <v>20</v>
      </c>
      <c r="Q236" s="56">
        <f>AVERAGE(O236:P236)</f>
        <v>20</v>
      </c>
      <c r="R236" s="8"/>
    </row>
    <row r="237" spans="1:18">
      <c r="A237" s="36"/>
      <c r="B237" s="36"/>
      <c r="C237" s="10"/>
      <c r="D237" s="11">
        <v>119</v>
      </c>
      <c r="E237" s="11" t="s">
        <v>2289</v>
      </c>
      <c r="F237" s="11" t="s">
        <v>2290</v>
      </c>
      <c r="G237" s="11" t="s">
        <v>15</v>
      </c>
      <c r="H237" s="29"/>
      <c r="I237" s="29"/>
      <c r="J237" s="27" t="s">
        <v>2291</v>
      </c>
      <c r="K237" s="13" t="s">
        <v>1169</v>
      </c>
      <c r="M237" s="19" t="s">
        <v>2292</v>
      </c>
      <c r="N237" s="8"/>
      <c r="P237" s="54"/>
      <c r="Q237" s="56" t="s">
        <v>1956</v>
      </c>
      <c r="R237" s="8"/>
    </row>
    <row r="238" spans="1:18">
      <c r="A238" s="36">
        <v>15</v>
      </c>
      <c r="B238" s="36"/>
      <c r="C238" s="10">
        <v>59</v>
      </c>
      <c r="D238" s="11">
        <v>120</v>
      </c>
      <c r="E238" s="8" t="s">
        <v>1585</v>
      </c>
      <c r="F238" s="8" t="s">
        <v>889</v>
      </c>
      <c r="G238" s="8" t="s">
        <v>15</v>
      </c>
      <c r="H238" s="26" t="s">
        <v>292</v>
      </c>
      <c r="I238" s="26" t="s">
        <v>308</v>
      </c>
      <c r="J238" s="27" t="s">
        <v>1255</v>
      </c>
      <c r="K238" s="13" t="s">
        <v>1169</v>
      </c>
      <c r="M238" s="15">
        <v>9.3951388888888886E-3</v>
      </c>
      <c r="N238" s="8"/>
      <c r="O238" s="54">
        <v>20</v>
      </c>
      <c r="P238" s="54">
        <v>20</v>
      </c>
      <c r="Q238" s="56">
        <f>AVERAGE(O238,O238:P238)</f>
        <v>20</v>
      </c>
      <c r="R238" s="8"/>
    </row>
    <row r="239" spans="1:18">
      <c r="A239" s="36">
        <v>79</v>
      </c>
      <c r="B239" s="36"/>
      <c r="C239" s="10">
        <v>203</v>
      </c>
      <c r="D239" s="11">
        <v>121</v>
      </c>
      <c r="E239" s="11" t="s">
        <v>1083</v>
      </c>
      <c r="F239" s="11" t="s">
        <v>915</v>
      </c>
      <c r="G239" s="11" t="s">
        <v>15</v>
      </c>
      <c r="H239" s="29"/>
      <c r="I239" s="29"/>
      <c r="J239" s="27" t="s">
        <v>1239</v>
      </c>
      <c r="K239" s="13" t="s">
        <v>1169</v>
      </c>
      <c r="M239" s="15">
        <v>1.3305787037037038E-2</v>
      </c>
      <c r="N239" s="8"/>
      <c r="O239" s="54">
        <v>13.5</v>
      </c>
      <c r="P239" s="54">
        <v>17.5</v>
      </c>
      <c r="Q239" s="56">
        <f>AVERAGE(O239:P239)</f>
        <v>15.5</v>
      </c>
      <c r="R239" s="8"/>
    </row>
    <row r="240" spans="1:18">
      <c r="A240" s="36">
        <v>61</v>
      </c>
      <c r="B240" s="36"/>
      <c r="C240" s="10">
        <v>154</v>
      </c>
      <c r="D240" s="11">
        <v>122</v>
      </c>
      <c r="E240" s="11" t="s">
        <v>1785</v>
      </c>
      <c r="F240" s="11" t="s">
        <v>1786</v>
      </c>
      <c r="G240" s="11" t="s">
        <v>15</v>
      </c>
      <c r="H240" s="29"/>
      <c r="I240" s="29"/>
      <c r="J240" s="27" t="s">
        <v>1626</v>
      </c>
      <c r="K240" s="13" t="s">
        <v>1169</v>
      </c>
      <c r="M240" s="15">
        <v>1.1575578703703703E-2</v>
      </c>
      <c r="N240" s="8"/>
      <c r="O240" s="54">
        <v>16.5</v>
      </c>
      <c r="P240" s="54">
        <v>19</v>
      </c>
      <c r="Q240" s="56">
        <f>AVERAGE(O240:P240)</f>
        <v>17.75</v>
      </c>
      <c r="R240" s="8"/>
    </row>
    <row r="241" spans="1:18">
      <c r="A241" s="36">
        <v>28</v>
      </c>
      <c r="B241" s="36"/>
      <c r="C241" s="10">
        <v>89</v>
      </c>
      <c r="D241" s="11">
        <v>123</v>
      </c>
      <c r="E241" s="11" t="s">
        <v>1647</v>
      </c>
      <c r="F241" s="11" t="s">
        <v>1648</v>
      </c>
      <c r="G241" s="11" t="s">
        <v>15</v>
      </c>
      <c r="H241" s="29" t="s">
        <v>292</v>
      </c>
      <c r="I241" s="29" t="s">
        <v>308</v>
      </c>
      <c r="J241" s="27" t="s">
        <v>1649</v>
      </c>
      <c r="K241" s="13" t="s">
        <v>1169</v>
      </c>
      <c r="M241" s="15">
        <v>9.9513888888888898E-3</v>
      </c>
      <c r="N241" s="8"/>
      <c r="O241" s="54">
        <v>19.5</v>
      </c>
      <c r="P241" s="54">
        <v>20</v>
      </c>
      <c r="Q241" s="56">
        <f>AVERAGE(O241,O241:P241)</f>
        <v>19.666666666666668</v>
      </c>
      <c r="R241" s="8"/>
    </row>
    <row r="242" spans="1:18">
      <c r="A242" s="36"/>
      <c r="B242" s="36"/>
      <c r="C242" s="10"/>
      <c r="D242" s="11">
        <v>124</v>
      </c>
      <c r="E242" s="11" t="s">
        <v>2293</v>
      </c>
      <c r="F242" s="11" t="s">
        <v>2294</v>
      </c>
      <c r="G242" s="11" t="s">
        <v>15</v>
      </c>
      <c r="H242" s="29"/>
      <c r="I242" s="29"/>
      <c r="J242" s="27" t="s">
        <v>2295</v>
      </c>
      <c r="K242" s="13" t="s">
        <v>1169</v>
      </c>
      <c r="M242" s="19" t="s">
        <v>1995</v>
      </c>
      <c r="N242" s="8"/>
      <c r="P242" s="54"/>
      <c r="Q242" s="56">
        <v>0</v>
      </c>
      <c r="R242" s="8"/>
    </row>
    <row r="243" spans="1:18">
      <c r="A243" s="34">
        <v>13</v>
      </c>
      <c r="B243" s="36"/>
      <c r="C243" s="10">
        <v>24</v>
      </c>
      <c r="D243" s="8">
        <v>118</v>
      </c>
      <c r="E243" s="8" t="s">
        <v>1166</v>
      </c>
      <c r="F243" s="8" t="s">
        <v>1167</v>
      </c>
      <c r="G243" s="8" t="s">
        <v>51</v>
      </c>
      <c r="J243" s="27" t="s">
        <v>1168</v>
      </c>
      <c r="K243" s="13" t="s">
        <v>1169</v>
      </c>
      <c r="L243" s="14">
        <v>0</v>
      </c>
      <c r="M243" s="15">
        <v>8.6379629629629636E-3</v>
      </c>
      <c r="N243" s="15"/>
      <c r="O243" s="54">
        <v>20</v>
      </c>
      <c r="P243" s="55">
        <v>20</v>
      </c>
      <c r="Q243" s="56">
        <f>AVERAGE(O243:P243)</f>
        <v>20</v>
      </c>
    </row>
    <row r="244" spans="1:18">
      <c r="A244" s="36">
        <v>30</v>
      </c>
      <c r="B244" s="36"/>
      <c r="C244" s="10">
        <v>94</v>
      </c>
      <c r="D244" s="11">
        <v>125</v>
      </c>
      <c r="E244" s="11" t="s">
        <v>585</v>
      </c>
      <c r="F244" s="11" t="s">
        <v>899</v>
      </c>
      <c r="G244" s="11" t="s">
        <v>15</v>
      </c>
      <c r="H244" s="29" t="s">
        <v>292</v>
      </c>
      <c r="I244" s="29" t="s">
        <v>308</v>
      </c>
      <c r="J244" s="27" t="s">
        <v>1593</v>
      </c>
      <c r="K244" s="13" t="s">
        <v>1169</v>
      </c>
      <c r="M244" s="15">
        <v>1.0029398148148148E-2</v>
      </c>
      <c r="N244" s="8"/>
      <c r="O244" s="54">
        <v>19.5</v>
      </c>
      <c r="P244" s="54">
        <v>20</v>
      </c>
      <c r="Q244" s="56">
        <f>AVERAGE(O244,O244:P244)</f>
        <v>19.666666666666668</v>
      </c>
      <c r="R244" s="8"/>
    </row>
    <row r="245" spans="1:18">
      <c r="A245" s="34">
        <v>29</v>
      </c>
      <c r="B245" s="34"/>
      <c r="C245" s="10">
        <v>64</v>
      </c>
      <c r="D245" s="8">
        <v>119</v>
      </c>
      <c r="E245" s="8" t="s">
        <v>385</v>
      </c>
      <c r="F245" s="8" t="s">
        <v>1265</v>
      </c>
      <c r="G245" s="8" t="s">
        <v>51</v>
      </c>
      <c r="J245" s="27" t="s">
        <v>1266</v>
      </c>
      <c r="K245" s="13" t="s">
        <v>1169</v>
      </c>
      <c r="L245" s="14">
        <v>0</v>
      </c>
      <c r="M245" s="15">
        <v>1.0473032407407407E-2</v>
      </c>
      <c r="O245" s="54">
        <v>16.5</v>
      </c>
      <c r="P245" s="54">
        <v>18.5</v>
      </c>
      <c r="Q245" s="56">
        <f>AVERAGE(O245:P245)</f>
        <v>17.5</v>
      </c>
    </row>
    <row r="246" spans="1:18">
      <c r="A246" s="36">
        <v>36</v>
      </c>
      <c r="B246" s="36"/>
      <c r="C246" s="10">
        <v>112</v>
      </c>
      <c r="D246" s="11">
        <v>126</v>
      </c>
      <c r="E246" s="11" t="s">
        <v>1701</v>
      </c>
      <c r="F246" s="11" t="s">
        <v>837</v>
      </c>
      <c r="G246" s="11" t="s">
        <v>15</v>
      </c>
      <c r="H246" s="29" t="s">
        <v>292</v>
      </c>
      <c r="I246" s="29" t="s">
        <v>308</v>
      </c>
      <c r="J246" s="27" t="s">
        <v>1702</v>
      </c>
      <c r="K246" s="13" t="s">
        <v>1169</v>
      </c>
      <c r="M246" s="15">
        <v>1.0390509259259259E-2</v>
      </c>
      <c r="N246" s="8"/>
      <c r="O246" s="54">
        <v>19</v>
      </c>
      <c r="P246" s="54">
        <v>20</v>
      </c>
      <c r="Q246" s="56">
        <f>AVERAGE(O246,O246:P246)</f>
        <v>19.333333333333332</v>
      </c>
      <c r="R246" s="8"/>
    </row>
    <row r="247" spans="1:18">
      <c r="A247" s="34">
        <v>35</v>
      </c>
      <c r="B247" s="34"/>
      <c r="C247" s="10">
        <v>81</v>
      </c>
      <c r="D247" s="11">
        <v>120</v>
      </c>
      <c r="E247" s="11" t="s">
        <v>1299</v>
      </c>
      <c r="F247" s="11" t="s">
        <v>785</v>
      </c>
      <c r="G247" s="11" t="s">
        <v>51</v>
      </c>
      <c r="H247" s="29"/>
      <c r="I247" s="29"/>
      <c r="J247" s="27" t="s">
        <v>1300</v>
      </c>
      <c r="K247" s="13" t="s">
        <v>1169</v>
      </c>
      <c r="L247" s="14">
        <v>0</v>
      </c>
      <c r="M247" s="15">
        <v>1.1249421296296296E-2</v>
      </c>
      <c r="N247" s="15"/>
      <c r="O247" s="54">
        <v>15</v>
      </c>
      <c r="P247" s="54">
        <v>17.5</v>
      </c>
      <c r="Q247" s="56">
        <f>AVERAGE(O247:P247)</f>
        <v>16.25</v>
      </c>
    </row>
    <row r="248" spans="1:18">
      <c r="A248" s="34">
        <v>30</v>
      </c>
      <c r="B248" s="34"/>
      <c r="C248" s="10">
        <v>71</v>
      </c>
      <c r="D248" s="11">
        <v>121</v>
      </c>
      <c r="E248" s="8" t="s">
        <v>142</v>
      </c>
      <c r="F248" s="8" t="s">
        <v>521</v>
      </c>
      <c r="G248" s="8" t="s">
        <v>51</v>
      </c>
      <c r="J248" s="27" t="s">
        <v>1280</v>
      </c>
      <c r="K248" s="13" t="s">
        <v>1169</v>
      </c>
      <c r="L248" s="14">
        <v>0</v>
      </c>
      <c r="M248" s="18">
        <v>1.0992592592592594E-2</v>
      </c>
      <c r="N248" s="15"/>
      <c r="O248" s="54">
        <v>15.5</v>
      </c>
      <c r="P248" s="55">
        <v>18</v>
      </c>
      <c r="Q248" s="56">
        <f>AVERAGE(O248:P248)</f>
        <v>16.75</v>
      </c>
    </row>
    <row r="249" spans="1:18">
      <c r="A249" s="34">
        <v>56</v>
      </c>
      <c r="B249" s="34"/>
      <c r="C249" s="10">
        <v>125</v>
      </c>
      <c r="D249" s="8">
        <v>122</v>
      </c>
      <c r="E249" s="8" t="s">
        <v>721</v>
      </c>
      <c r="F249" s="8" t="s">
        <v>1397</v>
      </c>
      <c r="G249" s="8" t="s">
        <v>51</v>
      </c>
      <c r="J249" s="27" t="s">
        <v>1066</v>
      </c>
      <c r="K249" s="13" t="s">
        <v>1169</v>
      </c>
      <c r="L249" s="14">
        <v>0</v>
      </c>
      <c r="M249" s="18">
        <v>1.3940046296296298E-2</v>
      </c>
      <c r="O249" s="54">
        <v>11.5</v>
      </c>
      <c r="P249" s="54">
        <v>14.5</v>
      </c>
      <c r="Q249" s="56">
        <f>AVERAGE(O249:P249)</f>
        <v>13</v>
      </c>
    </row>
    <row r="250" spans="1:18">
      <c r="A250" s="36">
        <v>82</v>
      </c>
      <c r="B250" s="36"/>
      <c r="C250" s="10">
        <v>210</v>
      </c>
      <c r="D250" s="11">
        <v>127</v>
      </c>
      <c r="E250" s="11" t="s">
        <v>625</v>
      </c>
      <c r="F250" s="11" t="s">
        <v>1088</v>
      </c>
      <c r="G250" s="11" t="s">
        <v>15</v>
      </c>
      <c r="H250" s="29"/>
      <c r="I250" s="29"/>
      <c r="J250" s="27" t="s">
        <v>1784</v>
      </c>
      <c r="K250" s="13" t="s">
        <v>1169</v>
      </c>
      <c r="M250" s="15">
        <v>1.354375E-2</v>
      </c>
      <c r="N250" s="8"/>
      <c r="O250" s="54">
        <v>13.5</v>
      </c>
      <c r="P250" s="54">
        <v>17.5</v>
      </c>
      <c r="Q250" s="56">
        <f>AVERAGE(O250:P250)</f>
        <v>15.5</v>
      </c>
      <c r="R250" s="8"/>
    </row>
    <row r="251" spans="1:18">
      <c r="A251" s="36">
        <v>32</v>
      </c>
      <c r="B251" s="36"/>
      <c r="C251" s="10">
        <v>98</v>
      </c>
      <c r="D251" s="11">
        <v>128</v>
      </c>
      <c r="E251" s="11" t="s">
        <v>690</v>
      </c>
      <c r="F251" s="11" t="s">
        <v>759</v>
      </c>
      <c r="G251" s="11" t="s">
        <v>15</v>
      </c>
      <c r="H251" s="29" t="s">
        <v>292</v>
      </c>
      <c r="I251" s="29" t="s">
        <v>308</v>
      </c>
      <c r="J251" s="27" t="s">
        <v>1667</v>
      </c>
      <c r="K251" s="13" t="s">
        <v>1169</v>
      </c>
      <c r="M251" s="15">
        <v>1.0055208333333333E-2</v>
      </c>
      <c r="N251" s="8"/>
      <c r="O251" s="54">
        <v>19.5</v>
      </c>
      <c r="P251" s="54">
        <v>20</v>
      </c>
      <c r="Q251" s="56">
        <f>AVERAGE(O251,O251:P251)</f>
        <v>19.666666666666668</v>
      </c>
      <c r="R251" s="8"/>
    </row>
    <row r="252" spans="1:18">
      <c r="A252" s="36">
        <v>87</v>
      </c>
      <c r="B252" s="36"/>
      <c r="C252" s="10">
        <v>219</v>
      </c>
      <c r="D252" s="11">
        <v>129</v>
      </c>
      <c r="E252" s="11" t="s">
        <v>1903</v>
      </c>
      <c r="F252" s="11" t="s">
        <v>1904</v>
      </c>
      <c r="G252" s="11" t="s">
        <v>15</v>
      </c>
      <c r="H252" s="29"/>
      <c r="I252" s="29"/>
      <c r="J252" s="27" t="s">
        <v>1905</v>
      </c>
      <c r="K252" s="13" t="s">
        <v>1169</v>
      </c>
      <c r="M252" s="15">
        <v>1.3957523148148146E-2</v>
      </c>
      <c r="N252" s="8"/>
      <c r="O252" s="54">
        <v>13</v>
      </c>
      <c r="P252" s="54">
        <v>17</v>
      </c>
      <c r="Q252" s="56">
        <f>AVERAGE(O252:P252)</f>
        <v>15</v>
      </c>
      <c r="R252" s="8"/>
    </row>
    <row r="253" spans="1:18">
      <c r="A253" s="34">
        <v>19</v>
      </c>
      <c r="B253" s="34"/>
      <c r="C253" s="10">
        <v>37</v>
      </c>
      <c r="D253" s="11">
        <v>123</v>
      </c>
      <c r="E253" s="8" t="s">
        <v>1200</v>
      </c>
      <c r="F253" s="8" t="s">
        <v>128</v>
      </c>
      <c r="G253" s="8" t="s">
        <v>51</v>
      </c>
      <c r="H253" s="26" t="s">
        <v>292</v>
      </c>
      <c r="I253" s="26" t="s">
        <v>360</v>
      </c>
      <c r="J253" s="27" t="s">
        <v>1201</v>
      </c>
      <c r="K253" s="13" t="s">
        <v>1169</v>
      </c>
      <c r="L253" s="14">
        <v>0</v>
      </c>
      <c r="M253" s="15">
        <v>9.1273148148148138E-3</v>
      </c>
      <c r="O253" s="54">
        <v>19.5</v>
      </c>
      <c r="P253" s="55">
        <v>20</v>
      </c>
      <c r="Q253" s="56">
        <f>AVERAGE(O253,O253:P253)</f>
        <v>19.666666666666668</v>
      </c>
    </row>
    <row r="254" spans="1:18">
      <c r="A254" s="36"/>
      <c r="B254" s="36"/>
      <c r="C254" s="10"/>
      <c r="D254" s="11">
        <v>130</v>
      </c>
      <c r="E254" s="11" t="s">
        <v>2296</v>
      </c>
      <c r="F254" s="11" t="s">
        <v>2297</v>
      </c>
      <c r="G254" s="11" t="s">
        <v>15</v>
      </c>
      <c r="H254" s="29"/>
      <c r="I254" s="29"/>
      <c r="J254" s="27" t="s">
        <v>1006</v>
      </c>
      <c r="K254" s="13" t="s">
        <v>1246</v>
      </c>
      <c r="M254" s="19" t="s">
        <v>2298</v>
      </c>
      <c r="N254" s="8"/>
      <c r="P254" s="54"/>
      <c r="R254" s="8"/>
    </row>
    <row r="255" spans="1:18">
      <c r="A255" s="36">
        <v>75</v>
      </c>
      <c r="B255" s="36"/>
      <c r="C255" s="10">
        <v>191</v>
      </c>
      <c r="D255" s="11">
        <v>131</v>
      </c>
      <c r="E255" s="11" t="s">
        <v>746</v>
      </c>
      <c r="F255" s="11" t="s">
        <v>1854</v>
      </c>
      <c r="G255" s="11" t="s">
        <v>15</v>
      </c>
      <c r="H255" s="29"/>
      <c r="I255" s="29"/>
      <c r="J255" s="27" t="s">
        <v>1325</v>
      </c>
      <c r="K255" s="13" t="s">
        <v>1246</v>
      </c>
      <c r="M255" s="15">
        <v>1.273611111111111E-2</v>
      </c>
      <c r="N255" s="8"/>
      <c r="O255" s="54">
        <v>14.5</v>
      </c>
      <c r="P255" s="54">
        <v>18</v>
      </c>
      <c r="Q255" s="56">
        <f>AVERAGE(O255:P255)</f>
        <v>16.25</v>
      </c>
      <c r="R255" s="8"/>
    </row>
    <row r="256" spans="1:18">
      <c r="A256" s="13">
        <v>40</v>
      </c>
      <c r="B256" s="57"/>
      <c r="C256" s="10">
        <v>93</v>
      </c>
      <c r="D256" s="11">
        <v>124</v>
      </c>
      <c r="E256" s="8" t="s">
        <v>418</v>
      </c>
      <c r="F256" s="8" t="s">
        <v>150</v>
      </c>
      <c r="G256" s="8" t="s">
        <v>51</v>
      </c>
      <c r="J256" s="27" t="s">
        <v>1328</v>
      </c>
      <c r="K256" s="13" t="s">
        <v>1246</v>
      </c>
      <c r="L256" s="14">
        <v>0</v>
      </c>
      <c r="M256" s="15">
        <v>1.1810300925925927E-2</v>
      </c>
      <c r="N256" s="15"/>
      <c r="O256" s="54">
        <v>14</v>
      </c>
      <c r="P256" s="55">
        <v>17</v>
      </c>
      <c r="Q256" s="56">
        <f>AVERAGE(O256:P256)</f>
        <v>15.5</v>
      </c>
    </row>
    <row r="257" spans="1:18">
      <c r="A257" s="13"/>
      <c r="B257" s="13"/>
      <c r="C257" s="10"/>
      <c r="D257" s="8">
        <v>125</v>
      </c>
      <c r="E257" s="8" t="s">
        <v>2299</v>
      </c>
      <c r="F257" s="8" t="s">
        <v>602</v>
      </c>
      <c r="G257" s="8" t="s">
        <v>51</v>
      </c>
      <c r="J257" s="27" t="s">
        <v>2300</v>
      </c>
      <c r="K257" s="13" t="s">
        <v>1246</v>
      </c>
      <c r="L257" s="14">
        <v>0</v>
      </c>
      <c r="M257" s="31" t="s">
        <v>2201</v>
      </c>
      <c r="Q257" s="56" t="s">
        <v>1956</v>
      </c>
    </row>
    <row r="258" spans="1:18">
      <c r="A258" s="57">
        <v>83</v>
      </c>
      <c r="B258" s="57"/>
      <c r="C258" s="10">
        <v>211</v>
      </c>
      <c r="D258" s="11">
        <v>132</v>
      </c>
      <c r="E258" s="11" t="s">
        <v>1885</v>
      </c>
      <c r="F258" s="11" t="s">
        <v>120</v>
      </c>
      <c r="G258" s="11" t="s">
        <v>15</v>
      </c>
      <c r="H258" s="29"/>
      <c r="I258" s="29"/>
      <c r="J258" s="27" t="s">
        <v>1886</v>
      </c>
      <c r="K258" s="13" t="s">
        <v>1246</v>
      </c>
      <c r="M258" s="15">
        <v>1.3671643518518519E-2</v>
      </c>
      <c r="N258" s="8"/>
      <c r="O258" s="54">
        <v>13</v>
      </c>
      <c r="P258" s="54">
        <v>17.5</v>
      </c>
      <c r="Q258" s="56">
        <f>AVERAGE(O258:P258)</f>
        <v>15.25</v>
      </c>
      <c r="R258" s="8"/>
    </row>
    <row r="259" spans="1:18">
      <c r="A259" s="13"/>
      <c r="B259" s="57"/>
      <c r="C259" s="10"/>
      <c r="D259" s="8">
        <v>126</v>
      </c>
      <c r="E259" s="8" t="s">
        <v>2301</v>
      </c>
      <c r="F259" s="8" t="s">
        <v>167</v>
      </c>
      <c r="G259" s="8" t="s">
        <v>51</v>
      </c>
      <c r="H259" s="26" t="s">
        <v>430</v>
      </c>
      <c r="J259" s="27" t="s">
        <v>1418</v>
      </c>
      <c r="K259" s="13" t="s">
        <v>1246</v>
      </c>
      <c r="L259" s="14">
        <v>0</v>
      </c>
      <c r="M259" s="31" t="s">
        <v>2302</v>
      </c>
      <c r="N259" s="15"/>
      <c r="Q259" s="56" t="s">
        <v>1956</v>
      </c>
    </row>
    <row r="260" spans="1:18">
      <c r="A260" s="13">
        <v>48</v>
      </c>
      <c r="B260" s="13"/>
      <c r="C260" s="10">
        <v>107</v>
      </c>
      <c r="D260" s="8">
        <v>127</v>
      </c>
      <c r="E260" s="11" t="s">
        <v>1355</v>
      </c>
      <c r="F260" s="11" t="s">
        <v>1037</v>
      </c>
      <c r="G260" s="11" t="s">
        <v>51</v>
      </c>
      <c r="H260" s="29"/>
      <c r="I260" s="29"/>
      <c r="J260" s="27" t="s">
        <v>1356</v>
      </c>
      <c r="K260" s="13" t="s">
        <v>1246</v>
      </c>
      <c r="L260" s="14">
        <v>0</v>
      </c>
      <c r="M260" s="18">
        <v>1.2525462962962962E-2</v>
      </c>
      <c r="N260" s="15"/>
      <c r="O260" s="54">
        <v>13</v>
      </c>
      <c r="P260" s="55">
        <v>16</v>
      </c>
      <c r="Q260" s="56">
        <f>AVERAGE(O260:P260)</f>
        <v>14.5</v>
      </c>
    </row>
    <row r="261" spans="1:18">
      <c r="A261" s="57"/>
      <c r="B261" s="57"/>
      <c r="C261" s="10"/>
      <c r="D261" s="11">
        <v>133</v>
      </c>
      <c r="E261" s="11" t="s">
        <v>2303</v>
      </c>
      <c r="F261" s="11" t="s">
        <v>2304</v>
      </c>
      <c r="G261" s="11" t="s">
        <v>15</v>
      </c>
      <c r="H261" s="29"/>
      <c r="I261" s="29"/>
      <c r="J261" s="27" t="s">
        <v>2305</v>
      </c>
      <c r="K261" s="13" t="s">
        <v>1246</v>
      </c>
      <c r="M261" s="19" t="s">
        <v>1995</v>
      </c>
      <c r="N261" s="8"/>
      <c r="P261" s="54"/>
      <c r="Q261" s="56">
        <v>0</v>
      </c>
      <c r="R261" s="8"/>
    </row>
    <row r="262" spans="1:18">
      <c r="A262" s="57">
        <v>59</v>
      </c>
      <c r="B262" s="57"/>
      <c r="C262" s="10">
        <v>150</v>
      </c>
      <c r="D262" s="11">
        <v>134</v>
      </c>
      <c r="E262" s="11" t="s">
        <v>1775</v>
      </c>
      <c r="F262" s="11" t="s">
        <v>673</v>
      </c>
      <c r="G262" s="11" t="s">
        <v>15</v>
      </c>
      <c r="H262" s="29"/>
      <c r="I262" s="29"/>
      <c r="J262" s="27" t="s">
        <v>1776</v>
      </c>
      <c r="K262" s="13" t="s">
        <v>1246</v>
      </c>
      <c r="M262" s="15">
        <v>1.1345833333333335E-2</v>
      </c>
      <c r="N262" s="8"/>
      <c r="O262" s="54">
        <v>17</v>
      </c>
      <c r="P262" s="54">
        <v>19.5</v>
      </c>
      <c r="Q262" s="56">
        <f>AVERAGE(O262:P262)</f>
        <v>18.25</v>
      </c>
      <c r="R262" s="8"/>
    </row>
    <row r="263" spans="1:18">
      <c r="A263" s="57">
        <v>63</v>
      </c>
      <c r="B263" s="57"/>
      <c r="C263" s="10">
        <v>161</v>
      </c>
      <c r="D263" s="11">
        <v>135</v>
      </c>
      <c r="E263" s="11" t="s">
        <v>1798</v>
      </c>
      <c r="F263" s="11" t="s">
        <v>1799</v>
      </c>
      <c r="G263" s="11" t="s">
        <v>15</v>
      </c>
      <c r="H263" s="29"/>
      <c r="I263" s="29"/>
      <c r="J263" s="27" t="s">
        <v>1800</v>
      </c>
      <c r="K263" s="13" t="s">
        <v>1246</v>
      </c>
      <c r="M263" s="15">
        <v>1.1671527777777775E-2</v>
      </c>
      <c r="N263" s="8"/>
      <c r="O263" s="54">
        <v>16.5</v>
      </c>
      <c r="P263" s="54">
        <v>19</v>
      </c>
      <c r="Q263" s="56">
        <f>AVERAGE(O263:P263)</f>
        <v>17.75</v>
      </c>
      <c r="R263" s="8"/>
    </row>
    <row r="264" spans="1:18">
      <c r="A264" s="57">
        <v>90</v>
      </c>
      <c r="B264" s="57"/>
      <c r="C264" s="10">
        <v>223</v>
      </c>
      <c r="D264" s="11">
        <v>136</v>
      </c>
      <c r="E264" s="11" t="s">
        <v>1911</v>
      </c>
      <c r="F264" s="11" t="s">
        <v>1912</v>
      </c>
      <c r="G264" s="11" t="s">
        <v>15</v>
      </c>
      <c r="H264" s="29"/>
      <c r="I264" s="29"/>
      <c r="J264" s="27" t="s">
        <v>1913</v>
      </c>
      <c r="K264" s="13" t="s">
        <v>1246</v>
      </c>
      <c r="M264" s="15">
        <v>1.4154745370370371E-2</v>
      </c>
      <c r="N264" s="8"/>
      <c r="O264" s="54">
        <v>12.5</v>
      </c>
      <c r="P264" s="54">
        <v>17</v>
      </c>
      <c r="Q264" s="56">
        <f>AVERAGE(O264:P264)</f>
        <v>14.75</v>
      </c>
      <c r="R264" s="8"/>
    </row>
    <row r="265" spans="1:18">
      <c r="A265" s="13">
        <v>47</v>
      </c>
      <c r="B265" s="13"/>
      <c r="C265" s="10">
        <v>106</v>
      </c>
      <c r="D265" s="8">
        <v>128</v>
      </c>
      <c r="E265" s="8" t="s">
        <v>1353</v>
      </c>
      <c r="F265" s="8" t="s">
        <v>1092</v>
      </c>
      <c r="G265" s="8" t="s">
        <v>51</v>
      </c>
      <c r="J265" s="27" t="s">
        <v>1354</v>
      </c>
      <c r="K265" s="13" t="s">
        <v>1246</v>
      </c>
      <c r="L265" s="14">
        <v>0</v>
      </c>
      <c r="M265" s="18">
        <v>1.2513773148148151E-2</v>
      </c>
      <c r="N265" s="15"/>
      <c r="O265" s="54">
        <v>13</v>
      </c>
      <c r="P265" s="55">
        <v>16</v>
      </c>
      <c r="Q265" s="56">
        <f>AVERAGE(O265:P265)</f>
        <v>14.5</v>
      </c>
    </row>
    <row r="266" spans="1:18">
      <c r="A266" s="57">
        <v>80</v>
      </c>
      <c r="B266" s="57"/>
      <c r="C266" s="10">
        <v>207</v>
      </c>
      <c r="D266" s="11">
        <v>137</v>
      </c>
      <c r="E266" s="11" t="s">
        <v>1881</v>
      </c>
      <c r="F266" s="11" t="s">
        <v>1704</v>
      </c>
      <c r="G266" s="11" t="s">
        <v>15</v>
      </c>
      <c r="H266" s="29"/>
      <c r="I266" s="29"/>
      <c r="J266" s="27" t="s">
        <v>1445</v>
      </c>
      <c r="K266" s="13" t="s">
        <v>1246</v>
      </c>
      <c r="M266" s="15">
        <v>1.3449537037037038E-2</v>
      </c>
      <c r="N266" s="8"/>
      <c r="O266" s="54">
        <v>13.5</v>
      </c>
      <c r="P266" s="54">
        <v>17.5</v>
      </c>
      <c r="Q266" s="56">
        <f>AVERAGE(O266:P266)</f>
        <v>15.5</v>
      </c>
      <c r="R266" s="8"/>
    </row>
    <row r="267" spans="1:18">
      <c r="A267" s="13"/>
      <c r="B267" s="13"/>
      <c r="C267" s="10"/>
      <c r="D267" s="11">
        <v>129</v>
      </c>
      <c r="E267" s="8" t="s">
        <v>2306</v>
      </c>
      <c r="F267" s="8" t="s">
        <v>2307</v>
      </c>
      <c r="G267" s="8" t="s">
        <v>51</v>
      </c>
      <c r="J267" s="27" t="s">
        <v>2308</v>
      </c>
      <c r="K267" s="13" t="s">
        <v>1246</v>
      </c>
      <c r="L267" s="14">
        <v>0</v>
      </c>
      <c r="M267" s="31" t="s">
        <v>2298</v>
      </c>
      <c r="N267" s="15"/>
    </row>
    <row r="268" spans="1:18">
      <c r="A268" s="57">
        <v>49</v>
      </c>
      <c r="B268" s="57"/>
      <c r="C268" s="10">
        <v>135</v>
      </c>
      <c r="D268" s="11">
        <v>138</v>
      </c>
      <c r="E268" s="11" t="s">
        <v>1746</v>
      </c>
      <c r="F268" s="11" t="s">
        <v>848</v>
      </c>
      <c r="G268" s="11" t="s">
        <v>15</v>
      </c>
      <c r="H268" s="29"/>
      <c r="I268" s="29"/>
      <c r="J268" s="27" t="s">
        <v>1747</v>
      </c>
      <c r="K268" s="13" t="s">
        <v>1246</v>
      </c>
      <c r="M268" s="15">
        <v>1.0958564814814815E-2</v>
      </c>
      <c r="N268" s="8"/>
      <c r="O268" s="54">
        <v>17.5</v>
      </c>
      <c r="P268" s="54">
        <v>19.5</v>
      </c>
      <c r="Q268" s="56">
        <f>AVERAGE(O268:P268)</f>
        <v>18.5</v>
      </c>
      <c r="R268" s="8"/>
    </row>
    <row r="269" spans="1:18">
      <c r="A269" s="13">
        <v>49</v>
      </c>
      <c r="B269" s="13"/>
      <c r="C269" s="10">
        <v>110</v>
      </c>
      <c r="D269" s="11">
        <v>130</v>
      </c>
      <c r="E269" s="8" t="s">
        <v>1362</v>
      </c>
      <c r="F269" s="8" t="s">
        <v>540</v>
      </c>
      <c r="G269" s="8" t="s">
        <v>51</v>
      </c>
      <c r="J269" s="27" t="s">
        <v>1363</v>
      </c>
      <c r="K269" s="13" t="s">
        <v>1246</v>
      </c>
      <c r="L269" s="14">
        <v>0</v>
      </c>
      <c r="M269" s="15">
        <v>1.2795138888888889E-2</v>
      </c>
      <c r="N269" s="15"/>
      <c r="O269" s="54">
        <v>12.5</v>
      </c>
      <c r="P269" s="55">
        <v>15.5</v>
      </c>
      <c r="Q269" s="56">
        <f>AVERAGE(O269:P269)</f>
        <v>14</v>
      </c>
    </row>
    <row r="270" spans="1:18">
      <c r="A270" s="13"/>
      <c r="B270" s="13"/>
      <c r="C270" s="10"/>
      <c r="D270" s="8">
        <v>131</v>
      </c>
      <c r="E270" s="8" t="s">
        <v>2309</v>
      </c>
      <c r="F270" s="8" t="s">
        <v>2310</v>
      </c>
      <c r="G270" s="8" t="s">
        <v>51</v>
      </c>
      <c r="J270" s="27" t="s">
        <v>2311</v>
      </c>
      <c r="K270" s="13" t="s">
        <v>1246</v>
      </c>
      <c r="L270" s="14">
        <v>0</v>
      </c>
      <c r="M270" s="31" t="s">
        <v>1995</v>
      </c>
      <c r="N270" s="15"/>
      <c r="Q270" s="56">
        <v>0</v>
      </c>
    </row>
    <row r="271" spans="1:18">
      <c r="A271" s="13">
        <v>51</v>
      </c>
      <c r="B271" s="57"/>
      <c r="C271" s="10">
        <v>113</v>
      </c>
      <c r="D271" s="8">
        <v>132</v>
      </c>
      <c r="E271" s="8" t="s">
        <v>1369</v>
      </c>
      <c r="F271" s="8" t="s">
        <v>1370</v>
      </c>
      <c r="G271" s="8" t="s">
        <v>51</v>
      </c>
      <c r="J271" s="27" t="s">
        <v>1371</v>
      </c>
      <c r="K271" s="13" t="s">
        <v>1246</v>
      </c>
      <c r="L271" s="14">
        <v>0</v>
      </c>
      <c r="M271" s="15">
        <v>1.3154050925925927E-2</v>
      </c>
      <c r="N271" s="15"/>
      <c r="O271" s="54">
        <v>12.5</v>
      </c>
      <c r="P271" s="55">
        <v>15</v>
      </c>
      <c r="Q271" s="56">
        <f>AVERAGE(O271:P271)</f>
        <v>13.75</v>
      </c>
    </row>
    <row r="272" spans="1:18">
      <c r="A272" s="13"/>
      <c r="B272" s="13"/>
      <c r="C272" s="10"/>
      <c r="D272" s="8">
        <v>133</v>
      </c>
      <c r="E272" s="8" t="s">
        <v>2312</v>
      </c>
      <c r="F272" s="8" t="s">
        <v>215</v>
      </c>
      <c r="G272" s="8" t="s">
        <v>51</v>
      </c>
      <c r="J272" s="27" t="s">
        <v>2313</v>
      </c>
      <c r="K272" s="13" t="s">
        <v>1246</v>
      </c>
      <c r="L272" s="14">
        <v>0</v>
      </c>
      <c r="M272" s="31" t="s">
        <v>1995</v>
      </c>
      <c r="N272" s="15"/>
      <c r="Q272" s="56">
        <v>0</v>
      </c>
    </row>
    <row r="273" spans="1:18">
      <c r="A273" s="13">
        <v>25</v>
      </c>
      <c r="B273" s="13"/>
      <c r="C273" s="10">
        <v>55</v>
      </c>
      <c r="D273" s="11">
        <v>134</v>
      </c>
      <c r="E273" s="11" t="s">
        <v>1243</v>
      </c>
      <c r="F273" s="11" t="s">
        <v>1244</v>
      </c>
      <c r="G273" s="11" t="s">
        <v>51</v>
      </c>
      <c r="H273" s="29"/>
      <c r="I273" s="29"/>
      <c r="J273" s="27" t="s">
        <v>1245</v>
      </c>
      <c r="K273" s="13" t="s">
        <v>1246</v>
      </c>
      <c r="L273" s="14">
        <v>0</v>
      </c>
      <c r="M273" s="15">
        <v>9.9696759259259252E-3</v>
      </c>
      <c r="N273" s="15"/>
      <c r="O273" s="54">
        <v>17.5</v>
      </c>
      <c r="P273" s="55">
        <v>19</v>
      </c>
      <c r="Q273" s="56">
        <f t="shared" ref="Q273:Q284" si="5">AVERAGE(O273:P273)</f>
        <v>18.25</v>
      </c>
    </row>
    <row r="274" spans="1:18">
      <c r="A274" s="13">
        <v>37</v>
      </c>
      <c r="B274" s="57"/>
      <c r="C274" s="10">
        <v>84</v>
      </c>
      <c r="D274" s="11">
        <v>135</v>
      </c>
      <c r="E274" s="8" t="s">
        <v>1243</v>
      </c>
      <c r="F274" s="8" t="s">
        <v>476</v>
      </c>
      <c r="G274" s="8" t="s">
        <v>51</v>
      </c>
      <c r="J274" s="27" t="s">
        <v>1245</v>
      </c>
      <c r="K274" s="13" t="s">
        <v>1246</v>
      </c>
      <c r="L274" s="14">
        <v>0</v>
      </c>
      <c r="M274" s="15">
        <v>1.1348842592592591E-2</v>
      </c>
      <c r="N274" s="15"/>
      <c r="O274" s="54">
        <v>15</v>
      </c>
      <c r="P274" s="54">
        <v>17.5</v>
      </c>
      <c r="Q274" s="56">
        <f t="shared" si="5"/>
        <v>16.25</v>
      </c>
    </row>
    <row r="275" spans="1:18">
      <c r="A275" s="13">
        <v>45</v>
      </c>
      <c r="B275" s="13"/>
      <c r="C275" s="10">
        <v>104</v>
      </c>
      <c r="D275" s="11">
        <v>136</v>
      </c>
      <c r="E275" s="8" t="s">
        <v>972</v>
      </c>
      <c r="F275" s="8" t="s">
        <v>1349</v>
      </c>
      <c r="G275" s="8" t="s">
        <v>51</v>
      </c>
      <c r="J275" s="27" t="s">
        <v>1350</v>
      </c>
      <c r="K275" s="13" t="s">
        <v>1246</v>
      </c>
      <c r="L275" s="14">
        <v>0</v>
      </c>
      <c r="M275" s="15">
        <v>1.2491898148148148E-2</v>
      </c>
      <c r="N275" s="15"/>
      <c r="O275" s="54">
        <v>13</v>
      </c>
      <c r="P275" s="55">
        <v>16</v>
      </c>
      <c r="Q275" s="56">
        <f t="shared" si="5"/>
        <v>14.5</v>
      </c>
    </row>
    <row r="276" spans="1:18">
      <c r="A276" s="13">
        <v>55</v>
      </c>
      <c r="B276" s="13"/>
      <c r="C276" s="10">
        <v>121</v>
      </c>
      <c r="D276" s="8">
        <v>137</v>
      </c>
      <c r="E276" s="8" t="s">
        <v>1388</v>
      </c>
      <c r="F276" s="8" t="s">
        <v>521</v>
      </c>
      <c r="G276" s="8" t="s">
        <v>51</v>
      </c>
      <c r="J276" s="27" t="s">
        <v>1389</v>
      </c>
      <c r="K276" s="13" t="s">
        <v>1246</v>
      </c>
      <c r="L276" s="14">
        <v>0</v>
      </c>
      <c r="M276" s="18">
        <v>1.3425115740740741E-2</v>
      </c>
      <c r="N276" s="15"/>
      <c r="O276" s="54">
        <v>12</v>
      </c>
      <c r="P276" s="55">
        <v>15</v>
      </c>
      <c r="Q276" s="56">
        <f t="shared" si="5"/>
        <v>13.5</v>
      </c>
    </row>
    <row r="277" spans="1:18">
      <c r="A277" s="57">
        <v>17</v>
      </c>
      <c r="B277" s="57"/>
      <c r="C277" s="10">
        <v>61</v>
      </c>
      <c r="D277" s="8">
        <v>139</v>
      </c>
      <c r="E277" s="8" t="s">
        <v>283</v>
      </c>
      <c r="F277" s="8" t="s">
        <v>877</v>
      </c>
      <c r="G277" s="8" t="s">
        <v>15</v>
      </c>
      <c r="J277" s="27" t="s">
        <v>1589</v>
      </c>
      <c r="K277" s="13" t="s">
        <v>1246</v>
      </c>
      <c r="M277" s="15">
        <v>9.4231481481481475E-3</v>
      </c>
      <c r="N277" s="8"/>
      <c r="O277" s="54">
        <v>20</v>
      </c>
      <c r="P277" s="54">
        <v>20</v>
      </c>
      <c r="Q277" s="56">
        <f t="shared" si="5"/>
        <v>20</v>
      </c>
      <c r="R277" s="8"/>
    </row>
    <row r="278" spans="1:18">
      <c r="A278" s="57">
        <v>78</v>
      </c>
      <c r="B278" s="57"/>
      <c r="C278" s="10">
        <v>201</v>
      </c>
      <c r="D278" s="11">
        <v>140</v>
      </c>
      <c r="E278" s="11" t="s">
        <v>1047</v>
      </c>
      <c r="F278" s="11" t="s">
        <v>120</v>
      </c>
      <c r="G278" s="11" t="s">
        <v>15</v>
      </c>
      <c r="H278" s="29"/>
      <c r="I278" s="29"/>
      <c r="J278" s="27" t="s">
        <v>1869</v>
      </c>
      <c r="K278" s="13" t="s">
        <v>1246</v>
      </c>
      <c r="M278" s="15">
        <v>1.3169560185185185E-2</v>
      </c>
      <c r="N278" s="8"/>
      <c r="O278" s="54">
        <v>14</v>
      </c>
      <c r="P278" s="54">
        <v>17.5</v>
      </c>
      <c r="Q278" s="56">
        <f t="shared" si="5"/>
        <v>15.75</v>
      </c>
      <c r="R278" s="8"/>
    </row>
    <row r="279" spans="1:18">
      <c r="A279" s="57">
        <v>42</v>
      </c>
      <c r="B279" s="57"/>
      <c r="C279" s="10">
        <v>124</v>
      </c>
      <c r="D279" s="11">
        <v>141</v>
      </c>
      <c r="E279" s="11" t="s">
        <v>1725</v>
      </c>
      <c r="F279" s="11" t="s">
        <v>1726</v>
      </c>
      <c r="G279" s="11" t="s">
        <v>15</v>
      </c>
      <c r="H279" s="29"/>
      <c r="I279" s="29"/>
      <c r="J279" s="27" t="s">
        <v>1727</v>
      </c>
      <c r="K279" s="13" t="s">
        <v>1246</v>
      </c>
      <c r="M279" s="15">
        <v>1.0676620370370369E-2</v>
      </c>
      <c r="N279" s="8"/>
      <c r="O279" s="54">
        <v>18</v>
      </c>
      <c r="P279" s="54">
        <v>20</v>
      </c>
      <c r="Q279" s="56">
        <f t="shared" si="5"/>
        <v>19</v>
      </c>
      <c r="R279" s="8"/>
    </row>
    <row r="280" spans="1:18">
      <c r="A280" s="57">
        <v>91</v>
      </c>
      <c r="B280" s="57"/>
      <c r="C280" s="10">
        <v>228</v>
      </c>
      <c r="D280" s="11">
        <v>142</v>
      </c>
      <c r="E280" s="11" t="s">
        <v>1923</v>
      </c>
      <c r="F280" s="11" t="s">
        <v>1924</v>
      </c>
      <c r="G280" s="11" t="s">
        <v>15</v>
      </c>
      <c r="H280" s="29"/>
      <c r="I280" s="29"/>
      <c r="J280" s="27" t="s">
        <v>1776</v>
      </c>
      <c r="K280" s="13" t="s">
        <v>1246</v>
      </c>
      <c r="M280" s="15">
        <v>1.4632407407407408E-2</v>
      </c>
      <c r="N280" s="8"/>
      <c r="O280" s="54">
        <v>12</v>
      </c>
      <c r="P280" s="54">
        <v>16.5</v>
      </c>
      <c r="Q280" s="56">
        <f t="shared" si="5"/>
        <v>14.25</v>
      </c>
      <c r="R280" s="8"/>
    </row>
    <row r="281" spans="1:18">
      <c r="A281" s="13">
        <v>54</v>
      </c>
      <c r="B281" s="13"/>
      <c r="C281" s="10">
        <v>117</v>
      </c>
      <c r="D281" s="11">
        <v>138</v>
      </c>
      <c r="E281" s="8" t="s">
        <v>1380</v>
      </c>
      <c r="F281" s="8" t="s">
        <v>574</v>
      </c>
      <c r="G281" s="8" t="s">
        <v>51</v>
      </c>
      <c r="J281" s="27" t="s">
        <v>1381</v>
      </c>
      <c r="K281" s="13" t="s">
        <v>1246</v>
      </c>
      <c r="L281" s="14">
        <v>0</v>
      </c>
      <c r="M281" s="15">
        <v>1.3195833333333332E-2</v>
      </c>
      <c r="O281" s="54">
        <v>12</v>
      </c>
      <c r="P281" s="55">
        <v>15</v>
      </c>
      <c r="Q281" s="56">
        <f t="shared" si="5"/>
        <v>13.5</v>
      </c>
    </row>
    <row r="282" spans="1:18">
      <c r="A282" s="57">
        <v>29</v>
      </c>
      <c r="B282" s="57"/>
      <c r="C282" s="10">
        <v>93</v>
      </c>
      <c r="D282" s="11">
        <v>143</v>
      </c>
      <c r="E282" s="11" t="s">
        <v>1658</v>
      </c>
      <c r="F282" s="11" t="s">
        <v>1659</v>
      </c>
      <c r="G282" s="11" t="s">
        <v>15</v>
      </c>
      <c r="H282" s="29"/>
      <c r="I282" s="29"/>
      <c r="J282" s="27" t="s">
        <v>1660</v>
      </c>
      <c r="K282" s="13" t="s">
        <v>1246</v>
      </c>
      <c r="M282" s="15">
        <v>1.0025231481481482E-2</v>
      </c>
      <c r="N282" s="8"/>
      <c r="O282" s="54">
        <v>19.5</v>
      </c>
      <c r="P282" s="54">
        <v>20</v>
      </c>
      <c r="Q282" s="56">
        <f t="shared" si="5"/>
        <v>19.75</v>
      </c>
      <c r="R282" s="8"/>
    </row>
    <row r="283" spans="1:18">
      <c r="A283" s="57">
        <v>52</v>
      </c>
      <c r="B283" s="57"/>
      <c r="C283" s="10">
        <v>141</v>
      </c>
      <c r="D283" s="11">
        <v>144</v>
      </c>
      <c r="E283" s="11" t="s">
        <v>1756</v>
      </c>
      <c r="F283" s="11" t="s">
        <v>120</v>
      </c>
      <c r="G283" s="11" t="s">
        <v>15</v>
      </c>
      <c r="H283" s="29"/>
      <c r="I283" s="29"/>
      <c r="J283" s="27" t="s">
        <v>1757</v>
      </c>
      <c r="K283" s="13" t="s">
        <v>1195</v>
      </c>
      <c r="M283" s="15">
        <v>1.1155787037037039E-2</v>
      </c>
      <c r="N283" s="8"/>
      <c r="O283" s="54">
        <v>17.5</v>
      </c>
      <c r="P283" s="54">
        <v>19.5</v>
      </c>
      <c r="Q283" s="56">
        <f t="shared" si="5"/>
        <v>18.5</v>
      </c>
      <c r="R283" s="8"/>
    </row>
    <row r="284" spans="1:18">
      <c r="A284" s="57">
        <v>66</v>
      </c>
      <c r="B284" s="57"/>
      <c r="C284" s="10">
        <v>167</v>
      </c>
      <c r="D284" s="11">
        <v>145</v>
      </c>
      <c r="E284" s="11" t="s">
        <v>1811</v>
      </c>
      <c r="F284" s="11" t="s">
        <v>1812</v>
      </c>
      <c r="G284" s="11" t="s">
        <v>15</v>
      </c>
      <c r="H284" s="29"/>
      <c r="I284" s="29"/>
      <c r="J284" s="27" t="s">
        <v>1437</v>
      </c>
      <c r="K284" s="13" t="s">
        <v>1195</v>
      </c>
      <c r="M284" s="15">
        <v>1.1968518518518517E-2</v>
      </c>
      <c r="N284" s="8"/>
      <c r="O284" s="54">
        <v>16</v>
      </c>
      <c r="P284" s="54">
        <v>19</v>
      </c>
      <c r="Q284" s="56">
        <f t="shared" si="5"/>
        <v>17.5</v>
      </c>
      <c r="R284" s="8"/>
    </row>
    <row r="285" spans="1:18">
      <c r="A285" s="13"/>
      <c r="B285" s="57"/>
      <c r="C285" s="10"/>
      <c r="D285" s="11">
        <v>139</v>
      </c>
      <c r="E285" s="8" t="s">
        <v>2314</v>
      </c>
      <c r="F285" s="8" t="s">
        <v>628</v>
      </c>
      <c r="G285" s="8" t="s">
        <v>51</v>
      </c>
      <c r="H285" s="26" t="s">
        <v>430</v>
      </c>
      <c r="J285" s="27" t="s">
        <v>2315</v>
      </c>
      <c r="K285" s="13" t="s">
        <v>1195</v>
      </c>
      <c r="L285" s="14">
        <v>0</v>
      </c>
      <c r="M285" s="31" t="s">
        <v>1998</v>
      </c>
      <c r="N285" s="15"/>
      <c r="Q285" s="56">
        <v>5</v>
      </c>
    </row>
    <row r="286" spans="1:18">
      <c r="A286" s="13">
        <v>58</v>
      </c>
      <c r="B286" s="57"/>
      <c r="C286" s="10">
        <v>131</v>
      </c>
      <c r="D286" s="8">
        <v>140</v>
      </c>
      <c r="E286" s="8" t="s">
        <v>1407</v>
      </c>
      <c r="F286" s="8" t="s">
        <v>105</v>
      </c>
      <c r="G286" s="8" t="s">
        <v>51</v>
      </c>
      <c r="J286" s="27" t="s">
        <v>1011</v>
      </c>
      <c r="K286" s="13" t="s">
        <v>1195</v>
      </c>
      <c r="L286" s="14">
        <v>0</v>
      </c>
      <c r="M286" s="18">
        <v>1.5441087962962964E-2</v>
      </c>
      <c r="O286" s="54">
        <v>10</v>
      </c>
      <c r="P286" s="55">
        <v>12.5</v>
      </c>
      <c r="Q286" s="56">
        <f>AVERAGE(O286:P286)</f>
        <v>11.25</v>
      </c>
    </row>
    <row r="287" spans="1:18">
      <c r="A287" s="13">
        <v>18</v>
      </c>
      <c r="B287" s="13"/>
      <c r="C287" s="10">
        <v>34</v>
      </c>
      <c r="D287" s="8">
        <v>141</v>
      </c>
      <c r="E287" s="8" t="s">
        <v>1163</v>
      </c>
      <c r="F287" s="8" t="s">
        <v>1037</v>
      </c>
      <c r="G287" s="8" t="s">
        <v>51</v>
      </c>
      <c r="J287" s="27" t="s">
        <v>1165</v>
      </c>
      <c r="K287" s="13" t="s">
        <v>1195</v>
      </c>
      <c r="L287" s="14">
        <v>0</v>
      </c>
      <c r="M287" s="15">
        <v>9.0525462962962964E-3</v>
      </c>
      <c r="N287" s="15"/>
      <c r="O287" s="54">
        <v>19.5</v>
      </c>
      <c r="P287" s="55">
        <v>20</v>
      </c>
      <c r="Q287" s="56">
        <f>AVERAGE(O287:P287)</f>
        <v>19.75</v>
      </c>
    </row>
    <row r="288" spans="1:18">
      <c r="A288" s="13"/>
      <c r="B288" s="13"/>
      <c r="C288" s="10"/>
      <c r="D288" s="11">
        <v>142</v>
      </c>
      <c r="E288" s="8" t="s">
        <v>2316</v>
      </c>
      <c r="F288" s="8" t="s">
        <v>794</v>
      </c>
      <c r="G288" s="8" t="s">
        <v>51</v>
      </c>
      <c r="J288" s="27" t="s">
        <v>2317</v>
      </c>
      <c r="K288" s="13" t="s">
        <v>1195</v>
      </c>
      <c r="L288" s="14">
        <v>0</v>
      </c>
      <c r="M288" s="31" t="s">
        <v>2298</v>
      </c>
      <c r="N288" s="15"/>
    </row>
    <row r="289" spans="1:18">
      <c r="A289" s="57">
        <v>73</v>
      </c>
      <c r="B289" s="57"/>
      <c r="C289" s="10">
        <v>185</v>
      </c>
      <c r="D289" s="11">
        <v>146</v>
      </c>
      <c r="E289" s="11" t="s">
        <v>1842</v>
      </c>
      <c r="F289" s="11" t="s">
        <v>1843</v>
      </c>
      <c r="G289" s="11" t="s">
        <v>15</v>
      </c>
      <c r="H289" s="29"/>
      <c r="I289" s="29"/>
      <c r="J289" s="27" t="s">
        <v>1417</v>
      </c>
      <c r="K289" s="13" t="s">
        <v>1195</v>
      </c>
      <c r="M289" s="15">
        <v>1.2515972222222222E-2</v>
      </c>
      <c r="N289" s="8"/>
      <c r="O289" s="54">
        <v>15</v>
      </c>
      <c r="P289" s="54">
        <v>18.5</v>
      </c>
      <c r="Q289" s="56">
        <f t="shared" ref="Q289:Q295" si="6">AVERAGE(O289:P289)</f>
        <v>16.75</v>
      </c>
      <c r="R289" s="8"/>
    </row>
    <row r="290" spans="1:18">
      <c r="A290" s="13">
        <v>23</v>
      </c>
      <c r="B290" s="13"/>
      <c r="C290" s="10">
        <v>51</v>
      </c>
      <c r="D290" s="11">
        <v>143</v>
      </c>
      <c r="E290" s="8" t="s">
        <v>1231</v>
      </c>
      <c r="F290" s="8" t="s">
        <v>1232</v>
      </c>
      <c r="G290" s="8" t="s">
        <v>51</v>
      </c>
      <c r="J290" s="27" t="s">
        <v>1233</v>
      </c>
      <c r="K290" s="13" t="s">
        <v>1195</v>
      </c>
      <c r="L290" s="14">
        <v>0</v>
      </c>
      <c r="M290" s="15">
        <v>9.7820601851851853E-3</v>
      </c>
      <c r="N290" s="15"/>
      <c r="O290" s="54">
        <v>18</v>
      </c>
      <c r="P290" s="55">
        <v>19.5</v>
      </c>
      <c r="Q290" s="56">
        <f t="shared" si="6"/>
        <v>18.75</v>
      </c>
    </row>
    <row r="291" spans="1:18">
      <c r="A291" s="13">
        <v>62</v>
      </c>
      <c r="B291" s="13"/>
      <c r="C291" s="10">
        <v>136</v>
      </c>
      <c r="D291" s="8">
        <v>144</v>
      </c>
      <c r="E291" s="8" t="s">
        <v>380</v>
      </c>
      <c r="F291" s="8" t="s">
        <v>230</v>
      </c>
      <c r="G291" s="8" t="s">
        <v>51</v>
      </c>
      <c r="J291" s="27" t="s">
        <v>1418</v>
      </c>
      <c r="K291" s="13" t="s">
        <v>1195</v>
      </c>
      <c r="L291" s="14">
        <v>0</v>
      </c>
      <c r="M291" s="18">
        <v>1.5811921296296296E-2</v>
      </c>
      <c r="O291" s="54">
        <v>9.5</v>
      </c>
      <c r="P291" s="55">
        <v>12</v>
      </c>
      <c r="Q291" s="56">
        <f t="shared" si="6"/>
        <v>10.75</v>
      </c>
    </row>
    <row r="292" spans="1:18">
      <c r="A292" s="57">
        <v>14</v>
      </c>
      <c r="B292" s="57"/>
      <c r="C292" s="10">
        <v>57</v>
      </c>
      <c r="D292" s="11">
        <v>147</v>
      </c>
      <c r="E292" s="8" t="s">
        <v>1582</v>
      </c>
      <c r="F292" s="8" t="s">
        <v>493</v>
      </c>
      <c r="G292" s="8" t="s">
        <v>15</v>
      </c>
      <c r="J292" s="27" t="s">
        <v>1381</v>
      </c>
      <c r="K292" s="13" t="s">
        <v>1195</v>
      </c>
      <c r="M292" s="15">
        <v>9.3826388888888883E-3</v>
      </c>
      <c r="N292" s="8"/>
      <c r="O292" s="54">
        <v>20</v>
      </c>
      <c r="P292" s="54">
        <v>20</v>
      </c>
      <c r="Q292" s="56">
        <f t="shared" si="6"/>
        <v>20</v>
      </c>
      <c r="R292" s="8"/>
    </row>
    <row r="293" spans="1:18">
      <c r="A293" s="57">
        <v>31</v>
      </c>
      <c r="B293" s="57"/>
      <c r="C293" s="10">
        <v>96</v>
      </c>
      <c r="D293" s="11">
        <v>148</v>
      </c>
      <c r="E293" s="11" t="s">
        <v>1664</v>
      </c>
      <c r="F293" s="11" t="s">
        <v>511</v>
      </c>
      <c r="G293" s="11" t="s">
        <v>15</v>
      </c>
      <c r="H293" s="29"/>
      <c r="I293" s="29"/>
      <c r="J293" s="27" t="s">
        <v>1665</v>
      </c>
      <c r="K293" s="13" t="s">
        <v>1195</v>
      </c>
      <c r="M293" s="15">
        <v>1.004525462962963E-2</v>
      </c>
      <c r="N293" s="8"/>
      <c r="O293" s="54">
        <v>19.5</v>
      </c>
      <c r="P293" s="54">
        <v>20</v>
      </c>
      <c r="Q293" s="56">
        <f t="shared" si="6"/>
        <v>19.75</v>
      </c>
      <c r="R293" s="8"/>
    </row>
    <row r="294" spans="1:18">
      <c r="A294" s="13">
        <v>33</v>
      </c>
      <c r="B294" s="13"/>
      <c r="C294" s="10">
        <v>77</v>
      </c>
      <c r="D294" s="8">
        <v>145</v>
      </c>
      <c r="E294" s="8" t="s">
        <v>739</v>
      </c>
      <c r="F294" s="8" t="s">
        <v>989</v>
      </c>
      <c r="G294" s="8" t="s">
        <v>51</v>
      </c>
      <c r="J294" s="27" t="s">
        <v>1066</v>
      </c>
      <c r="K294" s="13" t="s">
        <v>1195</v>
      </c>
      <c r="L294" s="14">
        <v>0</v>
      </c>
      <c r="M294" s="15">
        <v>1.1152430555555556E-2</v>
      </c>
      <c r="O294" s="54">
        <v>15.5</v>
      </c>
      <c r="P294" s="54">
        <v>17.5</v>
      </c>
      <c r="Q294" s="56">
        <f t="shared" si="6"/>
        <v>16.5</v>
      </c>
    </row>
    <row r="295" spans="1:18">
      <c r="A295" s="57">
        <v>46</v>
      </c>
      <c r="B295" s="57"/>
      <c r="C295" s="10">
        <v>128</v>
      </c>
      <c r="D295" s="11">
        <v>149</v>
      </c>
      <c r="E295" s="11" t="s">
        <v>1730</v>
      </c>
      <c r="F295" s="11" t="s">
        <v>1731</v>
      </c>
      <c r="G295" s="11" t="s">
        <v>15</v>
      </c>
      <c r="H295" s="29"/>
      <c r="I295" s="29"/>
      <c r="J295" s="27" t="s">
        <v>1732</v>
      </c>
      <c r="K295" s="13" t="s">
        <v>1195</v>
      </c>
      <c r="M295" s="15">
        <v>1.0759490740740741E-2</v>
      </c>
      <c r="N295" s="8"/>
      <c r="O295" s="54">
        <v>18</v>
      </c>
      <c r="P295" s="54">
        <v>20</v>
      </c>
      <c r="Q295" s="56">
        <f t="shared" si="6"/>
        <v>19</v>
      </c>
      <c r="R295" s="8"/>
    </row>
    <row r="296" spans="1:18">
      <c r="A296" s="13">
        <v>63</v>
      </c>
      <c r="B296" s="13"/>
      <c r="C296" s="10">
        <v>142</v>
      </c>
      <c r="D296" s="8">
        <v>146</v>
      </c>
      <c r="E296" s="8" t="s">
        <v>1433</v>
      </c>
      <c r="F296" s="8" t="s">
        <v>628</v>
      </c>
      <c r="G296" s="8" t="s">
        <v>51</v>
      </c>
      <c r="H296" s="26" t="s">
        <v>430</v>
      </c>
      <c r="J296" s="27" t="s">
        <v>1434</v>
      </c>
      <c r="K296" s="13" t="s">
        <v>1195</v>
      </c>
      <c r="L296" s="14">
        <v>0</v>
      </c>
      <c r="M296" s="18">
        <v>1.7296064814814816E-2</v>
      </c>
      <c r="N296" s="15"/>
      <c r="O296" s="54">
        <v>9</v>
      </c>
      <c r="P296" s="55">
        <v>10.5</v>
      </c>
      <c r="Q296" s="56">
        <f>AVERAGE(P296,O296:P296)</f>
        <v>10</v>
      </c>
    </row>
    <row r="297" spans="1:18">
      <c r="A297" s="13">
        <v>52</v>
      </c>
      <c r="B297" s="57"/>
      <c r="C297" s="10">
        <v>114</v>
      </c>
      <c r="D297" s="8">
        <v>147</v>
      </c>
      <c r="E297" s="8" t="s">
        <v>1372</v>
      </c>
      <c r="F297" s="8" t="s">
        <v>521</v>
      </c>
      <c r="G297" s="8" t="s">
        <v>51</v>
      </c>
      <c r="J297" s="27" t="s">
        <v>1373</v>
      </c>
      <c r="K297" s="13" t="s">
        <v>1195</v>
      </c>
      <c r="L297" s="14">
        <v>0</v>
      </c>
      <c r="M297" s="18">
        <v>1.3167592592592592E-2</v>
      </c>
      <c r="O297" s="54">
        <v>12</v>
      </c>
      <c r="P297" s="55">
        <v>15</v>
      </c>
      <c r="Q297" s="56">
        <f>AVERAGE(O297:P297)</f>
        <v>13.5</v>
      </c>
    </row>
    <row r="298" spans="1:18">
      <c r="A298" s="57">
        <v>88</v>
      </c>
      <c r="B298" s="57"/>
      <c r="C298" s="10">
        <v>221</v>
      </c>
      <c r="D298" s="11">
        <v>150</v>
      </c>
      <c r="E298" s="11" t="s">
        <v>1907</v>
      </c>
      <c r="F298" s="11" t="s">
        <v>742</v>
      </c>
      <c r="G298" s="11" t="s">
        <v>15</v>
      </c>
      <c r="H298" s="29"/>
      <c r="I298" s="29"/>
      <c r="J298" s="27" t="s">
        <v>1908</v>
      </c>
      <c r="K298" s="13" t="s">
        <v>1195</v>
      </c>
      <c r="M298" s="15">
        <v>1.4052199074074075E-2</v>
      </c>
      <c r="N298" s="8"/>
      <c r="O298" s="54">
        <v>12.5</v>
      </c>
      <c r="P298" s="54">
        <v>17</v>
      </c>
      <c r="Q298" s="56">
        <f>AVERAGE(O298:P298)</f>
        <v>14.75</v>
      </c>
      <c r="R298" s="8"/>
    </row>
    <row r="299" spans="1:18">
      <c r="A299" s="13"/>
      <c r="B299" s="13"/>
      <c r="C299" s="10"/>
      <c r="D299" s="11">
        <v>148</v>
      </c>
      <c r="E299" s="8" t="s">
        <v>221</v>
      </c>
      <c r="F299" s="8" t="s">
        <v>1387</v>
      </c>
      <c r="G299" s="8" t="s">
        <v>51</v>
      </c>
      <c r="J299" s="27" t="s">
        <v>898</v>
      </c>
      <c r="K299" s="13" t="s">
        <v>1195</v>
      </c>
      <c r="L299" s="14">
        <v>0</v>
      </c>
      <c r="M299" s="31" t="s">
        <v>1995</v>
      </c>
      <c r="N299" s="15"/>
      <c r="Q299" s="56">
        <v>0</v>
      </c>
    </row>
    <row r="300" spans="1:18">
      <c r="A300" s="13">
        <v>31</v>
      </c>
      <c r="B300" s="13"/>
      <c r="C300" s="10">
        <v>75</v>
      </c>
      <c r="D300" s="8">
        <v>149</v>
      </c>
      <c r="E300" s="8" t="s">
        <v>1287</v>
      </c>
      <c r="F300" s="8" t="s">
        <v>1288</v>
      </c>
      <c r="G300" s="8" t="s">
        <v>51</v>
      </c>
      <c r="J300" s="27" t="s">
        <v>1289</v>
      </c>
      <c r="K300" s="13" t="s">
        <v>1195</v>
      </c>
      <c r="L300" s="14">
        <v>0</v>
      </c>
      <c r="M300" s="15">
        <v>1.1080902777777778E-2</v>
      </c>
      <c r="N300" s="15"/>
      <c r="O300" s="54">
        <v>15.5</v>
      </c>
      <c r="P300" s="54">
        <v>17.5</v>
      </c>
      <c r="Q300" s="56">
        <f>AVERAGE(O300:P300)</f>
        <v>16.5</v>
      </c>
    </row>
    <row r="301" spans="1:18">
      <c r="A301" s="13"/>
      <c r="B301" s="57"/>
      <c r="C301" s="10"/>
      <c r="D301" s="11">
        <v>150</v>
      </c>
      <c r="E301" s="8" t="s">
        <v>2318</v>
      </c>
      <c r="F301" s="8" t="s">
        <v>2319</v>
      </c>
      <c r="G301" s="8" t="s">
        <v>51</v>
      </c>
      <c r="H301" s="26" t="s">
        <v>430</v>
      </c>
      <c r="J301" s="27" t="s">
        <v>1044</v>
      </c>
      <c r="K301" s="13" t="s">
        <v>1195</v>
      </c>
      <c r="L301" s="14">
        <v>0</v>
      </c>
      <c r="M301" s="31" t="s">
        <v>2298</v>
      </c>
      <c r="N301" s="15"/>
    </row>
    <row r="302" spans="1:18">
      <c r="A302" s="57">
        <v>89</v>
      </c>
      <c r="B302" s="57"/>
      <c r="C302" s="10">
        <v>222</v>
      </c>
      <c r="D302" s="11">
        <v>151</v>
      </c>
      <c r="E302" s="11" t="s">
        <v>1909</v>
      </c>
      <c r="F302" s="11" t="s">
        <v>338</v>
      </c>
      <c r="G302" s="11" t="s">
        <v>15</v>
      </c>
      <c r="H302" s="29" t="s">
        <v>430</v>
      </c>
      <c r="I302" s="29"/>
      <c r="J302" s="27" t="s">
        <v>1910</v>
      </c>
      <c r="K302" s="13" t="s">
        <v>1195</v>
      </c>
      <c r="M302" s="15">
        <v>1.4135069444444447E-2</v>
      </c>
      <c r="N302" s="8"/>
      <c r="O302" s="54">
        <v>12.5</v>
      </c>
      <c r="P302" s="54">
        <v>17</v>
      </c>
      <c r="Q302" s="56">
        <f>AVERAGE(P302,O302:P302)</f>
        <v>15.5</v>
      </c>
      <c r="R302" s="8"/>
    </row>
    <row r="303" spans="1:18">
      <c r="A303" s="57"/>
      <c r="B303" s="57"/>
      <c r="C303" s="10"/>
      <c r="D303" s="11">
        <v>152</v>
      </c>
      <c r="E303" s="11" t="s">
        <v>2320</v>
      </c>
      <c r="F303" s="11" t="s">
        <v>97</v>
      </c>
      <c r="G303" s="11" t="s">
        <v>15</v>
      </c>
      <c r="H303" s="29" t="s">
        <v>430</v>
      </c>
      <c r="I303" s="29"/>
      <c r="J303" s="27" t="s">
        <v>2321</v>
      </c>
      <c r="K303" s="13" t="s">
        <v>1195</v>
      </c>
      <c r="M303" s="19" t="s">
        <v>2298</v>
      </c>
      <c r="N303" s="8"/>
      <c r="P303" s="54"/>
      <c r="R303" s="8"/>
    </row>
    <row r="304" spans="1:18">
      <c r="A304" s="57">
        <v>38</v>
      </c>
      <c r="B304" s="57"/>
      <c r="C304" s="10">
        <v>116</v>
      </c>
      <c r="D304" s="11">
        <v>153</v>
      </c>
      <c r="E304" s="11" t="s">
        <v>1711</v>
      </c>
      <c r="F304" s="11" t="s">
        <v>1712</v>
      </c>
      <c r="G304" s="11" t="s">
        <v>15</v>
      </c>
      <c r="H304" s="29"/>
      <c r="I304" s="29"/>
      <c r="J304" s="27" t="s">
        <v>1713</v>
      </c>
      <c r="K304" s="13" t="s">
        <v>1195</v>
      </c>
      <c r="M304" s="15">
        <v>1.0489351851851852E-2</v>
      </c>
      <c r="N304" s="8"/>
      <c r="O304" s="54">
        <v>18.5</v>
      </c>
      <c r="P304" s="54">
        <v>20</v>
      </c>
      <c r="Q304" s="56">
        <f>AVERAGE(O304:P304)</f>
        <v>19.25</v>
      </c>
      <c r="R304" s="8"/>
    </row>
    <row r="305" spans="1:18">
      <c r="A305" s="57"/>
      <c r="B305" s="57"/>
      <c r="C305" s="10"/>
      <c r="D305" s="11">
        <v>154</v>
      </c>
      <c r="E305" s="11" t="s">
        <v>2322</v>
      </c>
      <c r="F305" s="11" t="s">
        <v>1863</v>
      </c>
      <c r="G305" s="11" t="s">
        <v>15</v>
      </c>
      <c r="H305" s="29"/>
      <c r="I305" s="29"/>
      <c r="J305" s="27" t="s">
        <v>1994</v>
      </c>
      <c r="K305" s="13" t="s">
        <v>1195</v>
      </c>
      <c r="M305" s="19" t="s">
        <v>2283</v>
      </c>
      <c r="N305" s="8"/>
      <c r="P305" s="54"/>
      <c r="Q305" s="56" t="s">
        <v>1956</v>
      </c>
      <c r="R305" s="8"/>
    </row>
    <row r="306" spans="1:18">
      <c r="A306" s="57"/>
      <c r="B306" s="57"/>
      <c r="C306" s="10"/>
      <c r="D306" s="11">
        <v>155</v>
      </c>
      <c r="E306" s="11" t="s">
        <v>2323</v>
      </c>
      <c r="F306" s="11" t="s">
        <v>163</v>
      </c>
      <c r="G306" s="11" t="s">
        <v>15</v>
      </c>
      <c r="H306" s="29"/>
      <c r="I306" s="29"/>
      <c r="J306" s="27" t="s">
        <v>2324</v>
      </c>
      <c r="K306" s="13" t="s">
        <v>1195</v>
      </c>
      <c r="M306" s="19" t="s">
        <v>1995</v>
      </c>
      <c r="N306" s="8"/>
      <c r="P306" s="54"/>
      <c r="Q306" s="56">
        <v>0</v>
      </c>
      <c r="R306" s="8"/>
    </row>
    <row r="307" spans="1:18">
      <c r="A307" s="57">
        <v>65</v>
      </c>
      <c r="B307" s="57"/>
      <c r="C307" s="10">
        <v>166</v>
      </c>
      <c r="D307" s="11">
        <v>156</v>
      </c>
      <c r="E307" s="11" t="s">
        <v>1810</v>
      </c>
      <c r="F307" s="11" t="s">
        <v>285</v>
      </c>
      <c r="G307" s="11" t="s">
        <v>15</v>
      </c>
      <c r="H307" s="29"/>
      <c r="I307" s="29"/>
      <c r="J307" s="27" t="s">
        <v>1576</v>
      </c>
      <c r="K307" s="13" t="s">
        <v>1195</v>
      </c>
      <c r="M307" s="15">
        <v>1.1916087962962963E-2</v>
      </c>
      <c r="N307" s="8"/>
      <c r="O307" s="54">
        <v>16</v>
      </c>
      <c r="P307" s="54">
        <v>19</v>
      </c>
      <c r="Q307" s="56">
        <f>AVERAGE(O307:P307)</f>
        <v>17.5</v>
      </c>
      <c r="R307" s="8"/>
    </row>
    <row r="308" spans="1:18">
      <c r="A308" s="57">
        <v>77</v>
      </c>
      <c r="B308" s="57"/>
      <c r="C308" s="10">
        <v>198</v>
      </c>
      <c r="D308" s="11">
        <v>157</v>
      </c>
      <c r="E308" s="11" t="s">
        <v>1866</v>
      </c>
      <c r="F308" s="11" t="s">
        <v>268</v>
      </c>
      <c r="G308" s="11" t="s">
        <v>15</v>
      </c>
      <c r="H308" s="29"/>
      <c r="I308" s="29"/>
      <c r="J308" s="27" t="s">
        <v>1451</v>
      </c>
      <c r="K308" s="13" t="s">
        <v>1195</v>
      </c>
      <c r="M308" s="15">
        <v>1.3141898148148147E-2</v>
      </c>
      <c r="N308" s="8"/>
      <c r="O308" s="54">
        <v>14</v>
      </c>
      <c r="P308" s="54">
        <v>18</v>
      </c>
      <c r="Q308" s="56">
        <f>AVERAGE(O308:P308)</f>
        <v>16</v>
      </c>
      <c r="R308" s="8"/>
    </row>
    <row r="309" spans="1:18">
      <c r="A309" s="13"/>
      <c r="B309" s="13"/>
      <c r="C309" s="10"/>
      <c r="D309" s="11">
        <v>151</v>
      </c>
      <c r="E309" s="8" t="s">
        <v>2325</v>
      </c>
      <c r="F309" s="8" t="s">
        <v>2326</v>
      </c>
      <c r="G309" s="8" t="s">
        <v>51</v>
      </c>
      <c r="J309" s="27" t="s">
        <v>1450</v>
      </c>
      <c r="K309" s="13" t="s">
        <v>1195</v>
      </c>
      <c r="L309" s="14">
        <v>0</v>
      </c>
      <c r="M309" s="31" t="s">
        <v>1956</v>
      </c>
      <c r="N309" s="15"/>
      <c r="Q309" s="56" t="s">
        <v>1956</v>
      </c>
    </row>
    <row r="310" spans="1:18">
      <c r="A310" s="57">
        <v>92</v>
      </c>
      <c r="B310" s="57"/>
      <c r="C310" s="10">
        <v>229</v>
      </c>
      <c r="D310" s="11">
        <v>158</v>
      </c>
      <c r="E310" s="11" t="s">
        <v>1925</v>
      </c>
      <c r="F310" s="11" t="s">
        <v>1926</v>
      </c>
      <c r="G310" s="11" t="s">
        <v>15</v>
      </c>
      <c r="H310" s="29"/>
      <c r="I310" s="29"/>
      <c r="J310" s="27" t="s">
        <v>1266</v>
      </c>
      <c r="K310" s="13" t="s">
        <v>1195</v>
      </c>
      <c r="M310" s="15">
        <v>1.5277083333333332E-2</v>
      </c>
      <c r="N310" s="8"/>
      <c r="O310" s="54">
        <v>11.5</v>
      </c>
      <c r="P310" s="54">
        <v>16</v>
      </c>
      <c r="Q310" s="56">
        <f>AVERAGE(O310:P310)</f>
        <v>13.75</v>
      </c>
      <c r="R310" s="8"/>
    </row>
    <row r="311" spans="1:18">
      <c r="A311" s="13"/>
      <c r="B311" s="57"/>
      <c r="C311" s="10"/>
      <c r="D311" s="11">
        <v>152</v>
      </c>
      <c r="E311" s="8" t="s">
        <v>2327</v>
      </c>
      <c r="F311" s="8" t="s">
        <v>1199</v>
      </c>
      <c r="G311" s="8" t="s">
        <v>51</v>
      </c>
      <c r="J311" s="27" t="s">
        <v>1451</v>
      </c>
      <c r="K311" s="13" t="s">
        <v>1195</v>
      </c>
      <c r="L311" s="14">
        <v>0</v>
      </c>
      <c r="M311" s="31" t="s">
        <v>1961</v>
      </c>
      <c r="N311" s="15"/>
      <c r="Q311" s="56" t="s">
        <v>1956</v>
      </c>
    </row>
    <row r="312" spans="1:18">
      <c r="A312" s="57">
        <v>26</v>
      </c>
      <c r="B312" s="57"/>
      <c r="C312" s="10">
        <v>79</v>
      </c>
      <c r="D312" s="11">
        <v>159</v>
      </c>
      <c r="E312" s="11" t="s">
        <v>1624</v>
      </c>
      <c r="F312" s="11" t="s">
        <v>1625</v>
      </c>
      <c r="G312" s="11" t="s">
        <v>15</v>
      </c>
      <c r="H312" s="29"/>
      <c r="I312" s="29"/>
      <c r="J312" s="27" t="s">
        <v>1626</v>
      </c>
      <c r="K312" s="13" t="s">
        <v>1195</v>
      </c>
      <c r="M312" s="15">
        <v>9.8043981481481489E-3</v>
      </c>
      <c r="N312" s="8"/>
      <c r="O312" s="54">
        <v>20</v>
      </c>
      <c r="P312" s="54">
        <v>20</v>
      </c>
      <c r="Q312" s="56">
        <f>AVERAGE(O312:P312)</f>
        <v>20</v>
      </c>
      <c r="R312" s="8"/>
    </row>
    <row r="313" spans="1:18">
      <c r="A313" s="13">
        <v>44</v>
      </c>
      <c r="B313" s="13"/>
      <c r="C313" s="10">
        <v>103</v>
      </c>
      <c r="D313" s="8">
        <v>153</v>
      </c>
      <c r="E313" s="11" t="s">
        <v>1347</v>
      </c>
      <c r="F313" s="11" t="s">
        <v>1348</v>
      </c>
      <c r="G313" s="11" t="s">
        <v>51</v>
      </c>
      <c r="H313" s="29"/>
      <c r="I313" s="29"/>
      <c r="J313" s="27" t="s">
        <v>961</v>
      </c>
      <c r="K313" s="13" t="s">
        <v>1195</v>
      </c>
      <c r="L313" s="14">
        <v>0</v>
      </c>
      <c r="M313" s="18">
        <v>1.2487962962962963E-2</v>
      </c>
      <c r="O313" s="54">
        <v>13</v>
      </c>
      <c r="P313" s="55">
        <v>16</v>
      </c>
      <c r="Q313" s="56">
        <f>AVERAGE(O313:P313)</f>
        <v>14.5</v>
      </c>
    </row>
    <row r="314" spans="1:18">
      <c r="A314" s="13"/>
      <c r="B314" s="13"/>
      <c r="C314" s="10"/>
      <c r="D314" s="11">
        <v>154</v>
      </c>
      <c r="E314" s="8" t="s">
        <v>2328</v>
      </c>
      <c r="F314" s="8" t="s">
        <v>602</v>
      </c>
      <c r="G314" s="8" t="s">
        <v>51</v>
      </c>
      <c r="J314" s="27" t="s">
        <v>2329</v>
      </c>
      <c r="K314" s="13" t="s">
        <v>1195</v>
      </c>
      <c r="L314" s="14">
        <v>0</v>
      </c>
      <c r="M314" s="31" t="s">
        <v>2330</v>
      </c>
      <c r="N314" s="15"/>
    </row>
    <row r="315" spans="1:18">
      <c r="A315" s="13"/>
      <c r="B315" s="13"/>
      <c r="C315" s="10"/>
      <c r="D315" s="8">
        <v>155</v>
      </c>
      <c r="E315" s="8" t="s">
        <v>2331</v>
      </c>
      <c r="F315" s="8" t="s">
        <v>2332</v>
      </c>
      <c r="G315" s="8" t="s">
        <v>51</v>
      </c>
      <c r="H315" s="26" t="s">
        <v>702</v>
      </c>
      <c r="I315" s="26" t="s">
        <v>1098</v>
      </c>
      <c r="J315" s="27" t="s">
        <v>2333</v>
      </c>
      <c r="K315" s="13" t="s">
        <v>1109</v>
      </c>
      <c r="L315" s="14">
        <v>0</v>
      </c>
      <c r="M315" s="31" t="s">
        <v>2334</v>
      </c>
    </row>
    <row r="316" spans="1:18">
      <c r="A316" s="57">
        <v>39</v>
      </c>
      <c r="B316" s="57"/>
      <c r="C316" s="10">
        <v>120</v>
      </c>
      <c r="D316" s="11">
        <v>160</v>
      </c>
      <c r="E316" s="11" t="s">
        <v>1719</v>
      </c>
      <c r="F316" s="11" t="s">
        <v>220</v>
      </c>
      <c r="G316" s="11" t="s">
        <v>15</v>
      </c>
      <c r="H316" s="29" t="s">
        <v>292</v>
      </c>
      <c r="I316" s="29" t="s">
        <v>518</v>
      </c>
      <c r="J316" s="27" t="s">
        <v>1576</v>
      </c>
      <c r="K316" s="13" t="s">
        <v>1109</v>
      </c>
      <c r="M316" s="15">
        <v>1.0562500000000001E-2</v>
      </c>
      <c r="N316" s="8"/>
      <c r="O316" s="54">
        <v>18.5</v>
      </c>
      <c r="P316" s="54">
        <v>20</v>
      </c>
      <c r="Q316" s="56">
        <f t="shared" ref="Q316:Q321" si="7">AVERAGE(O316,O316:P316)</f>
        <v>19</v>
      </c>
      <c r="R316" s="8"/>
    </row>
    <row r="317" spans="1:18">
      <c r="A317" s="13">
        <v>12</v>
      </c>
      <c r="B317" s="57"/>
      <c r="C317" s="10">
        <v>23</v>
      </c>
      <c r="D317" s="11">
        <v>156</v>
      </c>
      <c r="E317" s="8" t="s">
        <v>1163</v>
      </c>
      <c r="F317" s="8" t="s">
        <v>1164</v>
      </c>
      <c r="G317" s="8" t="s">
        <v>51</v>
      </c>
      <c r="H317" s="26" t="s">
        <v>292</v>
      </c>
      <c r="I317" s="26" t="s">
        <v>882</v>
      </c>
      <c r="J317" s="27" t="s">
        <v>1165</v>
      </c>
      <c r="K317" s="13" t="s">
        <v>1109</v>
      </c>
      <c r="L317" s="14">
        <v>0</v>
      </c>
      <c r="M317" s="15">
        <v>8.6163194444444455E-3</v>
      </c>
      <c r="O317" s="54">
        <v>20</v>
      </c>
      <c r="P317" s="55">
        <v>20</v>
      </c>
      <c r="Q317" s="56">
        <f t="shared" si="7"/>
        <v>20</v>
      </c>
    </row>
    <row r="318" spans="1:18">
      <c r="A318" s="57">
        <v>6</v>
      </c>
      <c r="B318" s="57"/>
      <c r="C318" s="10">
        <v>29</v>
      </c>
      <c r="D318" s="11">
        <v>161</v>
      </c>
      <c r="E318" s="8" t="s">
        <v>1527</v>
      </c>
      <c r="F318" s="8" t="s">
        <v>107</v>
      </c>
      <c r="G318" s="8" t="s">
        <v>15</v>
      </c>
      <c r="H318" s="26" t="s">
        <v>292</v>
      </c>
      <c r="I318" s="26" t="s">
        <v>882</v>
      </c>
      <c r="J318" s="27" t="s">
        <v>1528</v>
      </c>
      <c r="K318" s="13" t="s">
        <v>1109</v>
      </c>
      <c r="M318" s="15">
        <v>8.8430555555555554E-3</v>
      </c>
      <c r="N318" s="8"/>
      <c r="O318" s="54">
        <v>20</v>
      </c>
      <c r="P318" s="54">
        <v>20</v>
      </c>
      <c r="Q318" s="56">
        <f t="shared" si="7"/>
        <v>20</v>
      </c>
      <c r="R318" s="8"/>
    </row>
    <row r="319" spans="1:18">
      <c r="A319" s="13">
        <v>5</v>
      </c>
      <c r="B319" s="13"/>
      <c r="C319" s="10">
        <v>12</v>
      </c>
      <c r="D319" s="11">
        <v>157</v>
      </c>
      <c r="E319" s="8" t="s">
        <v>1128</v>
      </c>
      <c r="F319" s="8" t="s">
        <v>1129</v>
      </c>
      <c r="G319" s="8" t="s">
        <v>51</v>
      </c>
      <c r="H319" s="26" t="s">
        <v>702</v>
      </c>
      <c r="I319" s="26" t="s">
        <v>1120</v>
      </c>
      <c r="J319" s="27" t="s">
        <v>1130</v>
      </c>
      <c r="K319" s="13" t="s">
        <v>1109</v>
      </c>
      <c r="L319" s="14">
        <v>0</v>
      </c>
      <c r="M319" s="15">
        <v>8.2356481481481482E-3</v>
      </c>
      <c r="N319" s="15"/>
      <c r="O319" s="54">
        <v>20</v>
      </c>
      <c r="P319" s="55">
        <v>20</v>
      </c>
      <c r="Q319" s="56">
        <f t="shared" si="7"/>
        <v>20</v>
      </c>
    </row>
    <row r="320" spans="1:18">
      <c r="A320" s="57">
        <v>21</v>
      </c>
      <c r="B320" s="57"/>
      <c r="C320" s="10">
        <v>68</v>
      </c>
      <c r="D320" s="11">
        <v>162</v>
      </c>
      <c r="E320" s="8" t="s">
        <v>1602</v>
      </c>
      <c r="F320" s="8" t="s">
        <v>1603</v>
      </c>
      <c r="G320" s="8" t="s">
        <v>15</v>
      </c>
      <c r="H320" s="26" t="s">
        <v>292</v>
      </c>
      <c r="I320" s="26" t="s">
        <v>1149</v>
      </c>
      <c r="J320" s="27" t="s">
        <v>1457</v>
      </c>
      <c r="K320" s="13" t="s">
        <v>1109</v>
      </c>
      <c r="M320" s="15">
        <v>9.5681712962962968E-3</v>
      </c>
      <c r="N320" s="8"/>
      <c r="O320" s="54">
        <v>20</v>
      </c>
      <c r="P320" s="54">
        <v>20</v>
      </c>
      <c r="Q320" s="56">
        <f t="shared" si="7"/>
        <v>20</v>
      </c>
      <c r="R320" s="8"/>
    </row>
    <row r="321" spans="1:18">
      <c r="A321" s="13">
        <v>1</v>
      </c>
      <c r="B321" s="13"/>
      <c r="C321" s="10">
        <v>4</v>
      </c>
      <c r="D321" s="11">
        <v>158</v>
      </c>
      <c r="E321" s="8" t="s">
        <v>1106</v>
      </c>
      <c r="F321" s="8" t="s">
        <v>1107</v>
      </c>
      <c r="G321" s="8" t="s">
        <v>51</v>
      </c>
      <c r="H321" s="26" t="s">
        <v>292</v>
      </c>
      <c r="I321" s="26" t="s">
        <v>886</v>
      </c>
      <c r="J321" s="27" t="s">
        <v>1108</v>
      </c>
      <c r="K321" s="13" t="s">
        <v>1109</v>
      </c>
      <c r="L321" s="14">
        <v>0</v>
      </c>
      <c r="M321" s="15">
        <v>7.5686342592592602E-3</v>
      </c>
      <c r="N321" s="15"/>
      <c r="O321" s="54">
        <v>20</v>
      </c>
      <c r="P321" s="55">
        <v>20</v>
      </c>
      <c r="Q321" s="56">
        <f t="shared" si="7"/>
        <v>20</v>
      </c>
    </row>
    <row r="322" spans="1:18">
      <c r="A322" s="57"/>
      <c r="B322" s="57"/>
      <c r="C322" s="10"/>
      <c r="D322" s="11">
        <v>163</v>
      </c>
      <c r="E322" s="11" t="s">
        <v>2335</v>
      </c>
      <c r="F322" s="11" t="s">
        <v>1063</v>
      </c>
      <c r="G322" s="11" t="s">
        <v>15</v>
      </c>
      <c r="H322" s="29" t="s">
        <v>292</v>
      </c>
      <c r="I322" s="29" t="s">
        <v>518</v>
      </c>
      <c r="J322" s="27" t="s">
        <v>2336</v>
      </c>
      <c r="K322" s="13" t="s">
        <v>1109</v>
      </c>
      <c r="M322" s="19" t="s">
        <v>1995</v>
      </c>
      <c r="N322" s="8"/>
      <c r="P322" s="54"/>
      <c r="Q322" s="56">
        <v>0</v>
      </c>
      <c r="R322" s="8"/>
    </row>
    <row r="323" spans="1:18">
      <c r="A323" s="57">
        <v>18</v>
      </c>
      <c r="B323" s="57"/>
      <c r="C323" s="10">
        <v>62</v>
      </c>
      <c r="D323" s="8">
        <v>164</v>
      </c>
      <c r="E323" s="8" t="s">
        <v>665</v>
      </c>
      <c r="F323" s="8" t="s">
        <v>120</v>
      </c>
      <c r="G323" s="8" t="s">
        <v>15</v>
      </c>
      <c r="H323" s="26" t="s">
        <v>292</v>
      </c>
      <c r="I323" s="26" t="s">
        <v>886</v>
      </c>
      <c r="J323" s="27" t="s">
        <v>1239</v>
      </c>
      <c r="K323" s="13" t="s">
        <v>1109</v>
      </c>
      <c r="M323" s="15">
        <v>9.4674768518518519E-3</v>
      </c>
      <c r="N323" s="8"/>
      <c r="O323" s="54">
        <v>20</v>
      </c>
      <c r="P323" s="54">
        <v>20</v>
      </c>
      <c r="Q323" s="56">
        <f t="shared" ref="Q323:Q346" si="8">AVERAGE(O323,O323:P323)</f>
        <v>20</v>
      </c>
      <c r="R323" s="8"/>
    </row>
    <row r="324" spans="1:18">
      <c r="A324" s="13">
        <v>24</v>
      </c>
      <c r="B324" s="57"/>
      <c r="C324" s="10">
        <v>53</v>
      </c>
      <c r="D324" s="11">
        <v>159</v>
      </c>
      <c r="E324" s="8" t="s">
        <v>1237</v>
      </c>
      <c r="F324" s="8" t="s">
        <v>1238</v>
      </c>
      <c r="G324" s="8" t="s">
        <v>51</v>
      </c>
      <c r="H324" s="26" t="s">
        <v>702</v>
      </c>
      <c r="I324" s="26" t="s">
        <v>348</v>
      </c>
      <c r="J324" s="27" t="s">
        <v>1239</v>
      </c>
      <c r="K324" s="13" t="s">
        <v>1109</v>
      </c>
      <c r="L324" s="14">
        <v>0</v>
      </c>
      <c r="M324" s="15">
        <v>9.8761574074074081E-3</v>
      </c>
      <c r="N324" s="15"/>
      <c r="O324" s="54">
        <v>18</v>
      </c>
      <c r="P324" s="55">
        <v>19</v>
      </c>
      <c r="Q324" s="56">
        <f t="shared" si="8"/>
        <v>18.333333333333332</v>
      </c>
    </row>
    <row r="325" spans="1:18">
      <c r="A325" s="57">
        <v>95</v>
      </c>
      <c r="B325" s="57"/>
      <c r="C325" s="10">
        <v>234</v>
      </c>
      <c r="D325" s="11">
        <v>165</v>
      </c>
      <c r="E325" s="11" t="s">
        <v>1933</v>
      </c>
      <c r="F325" s="11" t="s">
        <v>1087</v>
      </c>
      <c r="G325" s="11" t="s">
        <v>15</v>
      </c>
      <c r="H325" s="29" t="s">
        <v>292</v>
      </c>
      <c r="I325" s="29" t="s">
        <v>378</v>
      </c>
      <c r="J325" s="27" t="s">
        <v>1934</v>
      </c>
      <c r="K325" s="13" t="s">
        <v>1109</v>
      </c>
      <c r="M325" s="15">
        <v>5.71438657407407E-2</v>
      </c>
      <c r="N325" s="8"/>
      <c r="O325" s="54">
        <v>11</v>
      </c>
      <c r="P325" s="54">
        <v>16</v>
      </c>
      <c r="Q325" s="56">
        <f t="shared" si="8"/>
        <v>12.666666666666666</v>
      </c>
      <c r="R325" s="8"/>
    </row>
    <row r="326" spans="1:18">
      <c r="A326" s="13">
        <v>36</v>
      </c>
      <c r="B326" s="13"/>
      <c r="C326" s="10">
        <v>82</v>
      </c>
      <c r="D326" s="8">
        <v>160</v>
      </c>
      <c r="E326" s="8" t="s">
        <v>1301</v>
      </c>
      <c r="F326" s="8" t="s">
        <v>1302</v>
      </c>
      <c r="G326" s="8" t="s">
        <v>51</v>
      </c>
      <c r="H326" s="26" t="s">
        <v>702</v>
      </c>
      <c r="I326" s="26" t="s">
        <v>348</v>
      </c>
      <c r="J326" s="27" t="s">
        <v>1303</v>
      </c>
      <c r="K326" s="13" t="s">
        <v>1109</v>
      </c>
      <c r="L326" s="14">
        <v>0</v>
      </c>
      <c r="M326" s="18">
        <v>1.1278125E-2</v>
      </c>
      <c r="N326" s="15"/>
      <c r="O326" s="54">
        <v>15</v>
      </c>
      <c r="P326" s="54">
        <v>17.5</v>
      </c>
      <c r="Q326" s="56">
        <f t="shared" si="8"/>
        <v>15.833333333333334</v>
      </c>
    </row>
    <row r="327" spans="1:18">
      <c r="A327" s="57">
        <v>7</v>
      </c>
      <c r="B327" s="57"/>
      <c r="C327" s="10">
        <v>42</v>
      </c>
      <c r="D327" s="11">
        <v>166</v>
      </c>
      <c r="E327" s="8" t="s">
        <v>1553</v>
      </c>
      <c r="F327" s="8" t="s">
        <v>1554</v>
      </c>
      <c r="G327" s="8" t="s">
        <v>15</v>
      </c>
      <c r="H327" s="26" t="s">
        <v>292</v>
      </c>
      <c r="I327" s="26" t="s">
        <v>1120</v>
      </c>
      <c r="J327" s="27" t="s">
        <v>1555</v>
      </c>
      <c r="K327" s="13" t="s">
        <v>1109</v>
      </c>
      <c r="M327" s="15">
        <v>9.1763888888888884E-3</v>
      </c>
      <c r="N327" s="8"/>
      <c r="O327" s="54">
        <v>20</v>
      </c>
      <c r="P327" s="54">
        <v>20</v>
      </c>
      <c r="Q327" s="56">
        <f t="shared" si="8"/>
        <v>20</v>
      </c>
      <c r="R327" s="8"/>
    </row>
    <row r="328" spans="1:18">
      <c r="A328" s="13">
        <v>4</v>
      </c>
      <c r="B328" s="13"/>
      <c r="C328" s="10">
        <v>10</v>
      </c>
      <c r="D328" s="11">
        <v>161</v>
      </c>
      <c r="E328" s="8" t="s">
        <v>1122</v>
      </c>
      <c r="F328" s="8" t="s">
        <v>199</v>
      </c>
      <c r="G328" s="8" t="s">
        <v>51</v>
      </c>
      <c r="H328" s="26" t="s">
        <v>292</v>
      </c>
      <c r="I328" s="26" t="s">
        <v>882</v>
      </c>
      <c r="J328" s="27" t="s">
        <v>1123</v>
      </c>
      <c r="K328" s="13" t="s">
        <v>1109</v>
      </c>
      <c r="L328" s="14">
        <v>0</v>
      </c>
      <c r="M328" s="15">
        <v>8.1574074074074066E-3</v>
      </c>
      <c r="N328" s="15"/>
      <c r="O328" s="54">
        <v>20</v>
      </c>
      <c r="P328" s="55">
        <v>20</v>
      </c>
      <c r="Q328" s="56">
        <f t="shared" si="8"/>
        <v>20</v>
      </c>
    </row>
    <row r="329" spans="1:18">
      <c r="A329" s="13">
        <v>27</v>
      </c>
      <c r="B329" s="13"/>
      <c r="C329" s="10">
        <v>57</v>
      </c>
      <c r="D329" s="11">
        <v>162</v>
      </c>
      <c r="E329" s="8" t="s">
        <v>1250</v>
      </c>
      <c r="F329" s="8" t="s">
        <v>1251</v>
      </c>
      <c r="G329" s="8" t="s">
        <v>51</v>
      </c>
      <c r="H329" s="26" t="s">
        <v>702</v>
      </c>
      <c r="I329" s="26" t="s">
        <v>348</v>
      </c>
      <c r="J329" s="27" t="s">
        <v>1249</v>
      </c>
      <c r="K329" s="13" t="s">
        <v>1109</v>
      </c>
      <c r="L329" s="14">
        <v>0</v>
      </c>
      <c r="M329" s="15">
        <v>1.0102777777777778E-2</v>
      </c>
      <c r="N329" s="15"/>
      <c r="O329" s="54">
        <v>17.5</v>
      </c>
      <c r="P329" s="55">
        <v>19</v>
      </c>
      <c r="Q329" s="56">
        <f t="shared" si="8"/>
        <v>18</v>
      </c>
    </row>
    <row r="330" spans="1:18">
      <c r="A330" s="57">
        <v>96</v>
      </c>
      <c r="B330" s="57"/>
      <c r="C330" s="10">
        <v>235</v>
      </c>
      <c r="D330" s="11">
        <v>167</v>
      </c>
      <c r="E330" s="11" t="s">
        <v>1935</v>
      </c>
      <c r="F330" s="11" t="s">
        <v>764</v>
      </c>
      <c r="G330" s="11" t="s">
        <v>15</v>
      </c>
      <c r="H330" s="29" t="s">
        <v>292</v>
      </c>
      <c r="I330" s="29" t="s">
        <v>378</v>
      </c>
      <c r="J330" s="27" t="s">
        <v>1936</v>
      </c>
      <c r="K330" s="13" t="s">
        <v>1109</v>
      </c>
      <c r="M330" s="15">
        <v>9.8810532407407406E-2</v>
      </c>
      <c r="N330" s="8"/>
      <c r="O330" s="54">
        <v>11</v>
      </c>
      <c r="P330" s="54">
        <v>16</v>
      </c>
      <c r="Q330" s="56">
        <f t="shared" si="8"/>
        <v>12.666666666666666</v>
      </c>
      <c r="R330" s="8"/>
    </row>
    <row r="331" spans="1:18">
      <c r="A331" s="57">
        <v>97</v>
      </c>
      <c r="B331" s="57"/>
      <c r="C331" s="10">
        <v>239</v>
      </c>
      <c r="D331" s="11">
        <v>168</v>
      </c>
      <c r="E331" s="11" t="s">
        <v>1946</v>
      </c>
      <c r="F331" s="11" t="s">
        <v>1947</v>
      </c>
      <c r="G331" s="11" t="s">
        <v>15</v>
      </c>
      <c r="H331" s="29" t="s">
        <v>292</v>
      </c>
      <c r="I331" s="29" t="s">
        <v>882</v>
      </c>
      <c r="J331" s="27" t="s">
        <v>1948</v>
      </c>
      <c r="K331" s="13" t="s">
        <v>1109</v>
      </c>
      <c r="M331" s="15">
        <v>0.26547719907407402</v>
      </c>
      <c r="N331" s="8"/>
      <c r="O331" s="54">
        <v>11</v>
      </c>
      <c r="P331" s="54">
        <v>16</v>
      </c>
      <c r="Q331" s="56">
        <f t="shared" si="8"/>
        <v>12.666666666666666</v>
      </c>
      <c r="R331" s="8"/>
    </row>
    <row r="332" spans="1:18">
      <c r="A332" s="13">
        <v>3</v>
      </c>
      <c r="B332" s="57"/>
      <c r="C332" s="10">
        <v>8</v>
      </c>
      <c r="D332" s="11">
        <v>163</v>
      </c>
      <c r="E332" s="8" t="s">
        <v>1089</v>
      </c>
      <c r="F332" s="8" t="s">
        <v>794</v>
      </c>
      <c r="G332" s="8" t="s">
        <v>51</v>
      </c>
      <c r="H332" s="26" t="s">
        <v>292</v>
      </c>
      <c r="I332" s="26" t="s">
        <v>882</v>
      </c>
      <c r="J332" s="27" t="s">
        <v>1117</v>
      </c>
      <c r="K332" s="13" t="s">
        <v>1109</v>
      </c>
      <c r="L332" s="14">
        <v>0</v>
      </c>
      <c r="M332" s="15">
        <v>8.128703703703704E-3</v>
      </c>
      <c r="N332" s="15"/>
      <c r="O332" s="54">
        <v>20</v>
      </c>
      <c r="P332" s="55">
        <v>20</v>
      </c>
      <c r="Q332" s="56">
        <f t="shared" si="8"/>
        <v>20</v>
      </c>
    </row>
    <row r="333" spans="1:18">
      <c r="A333" s="13">
        <v>7</v>
      </c>
      <c r="B333" s="13"/>
      <c r="C333" s="10">
        <v>14</v>
      </c>
      <c r="D333" s="11">
        <v>164</v>
      </c>
      <c r="E333" s="8" t="s">
        <v>1135</v>
      </c>
      <c r="F333" s="8" t="s">
        <v>1082</v>
      </c>
      <c r="G333" s="8" t="s">
        <v>51</v>
      </c>
      <c r="H333" s="26" t="s">
        <v>702</v>
      </c>
      <c r="I333" s="26" t="s">
        <v>1098</v>
      </c>
      <c r="J333" s="27" t="s">
        <v>1136</v>
      </c>
      <c r="K333" s="13" t="s">
        <v>1109</v>
      </c>
      <c r="L333" s="14">
        <v>0</v>
      </c>
      <c r="M333" s="15">
        <v>8.3350694444444436E-3</v>
      </c>
      <c r="N333" s="15"/>
      <c r="O333" s="54">
        <v>20</v>
      </c>
      <c r="P333" s="55">
        <v>20</v>
      </c>
      <c r="Q333" s="56">
        <f t="shared" si="8"/>
        <v>20</v>
      </c>
    </row>
    <row r="334" spans="1:18">
      <c r="A334" s="57">
        <v>55</v>
      </c>
      <c r="B334" s="57"/>
      <c r="C334" s="10">
        <v>144</v>
      </c>
      <c r="D334" s="11">
        <v>169</v>
      </c>
      <c r="E334" s="11" t="s">
        <v>1762</v>
      </c>
      <c r="F334" s="11" t="s">
        <v>1763</v>
      </c>
      <c r="G334" s="11" t="s">
        <v>15</v>
      </c>
      <c r="H334" s="29" t="s">
        <v>702</v>
      </c>
      <c r="I334" s="29" t="s">
        <v>348</v>
      </c>
      <c r="J334" s="27" t="s">
        <v>1764</v>
      </c>
      <c r="K334" s="13" t="s">
        <v>1109</v>
      </c>
      <c r="M334" s="15">
        <v>1.1182523148148148E-2</v>
      </c>
      <c r="N334" s="8"/>
      <c r="O334" s="54">
        <v>17</v>
      </c>
      <c r="P334" s="54">
        <v>19.5</v>
      </c>
      <c r="Q334" s="56">
        <f t="shared" si="8"/>
        <v>17.833333333333332</v>
      </c>
      <c r="R334" s="8"/>
    </row>
    <row r="335" spans="1:18">
      <c r="A335" s="57">
        <v>37</v>
      </c>
      <c r="B335" s="57"/>
      <c r="C335" s="10">
        <v>113</v>
      </c>
      <c r="D335" s="11">
        <v>170</v>
      </c>
      <c r="E335" s="11" t="s">
        <v>1703</v>
      </c>
      <c r="F335" s="11" t="s">
        <v>1704</v>
      </c>
      <c r="G335" s="11" t="s">
        <v>15</v>
      </c>
      <c r="H335" s="29" t="s">
        <v>702</v>
      </c>
      <c r="I335" s="29" t="s">
        <v>1149</v>
      </c>
      <c r="J335" s="27" t="s">
        <v>1449</v>
      </c>
      <c r="K335" s="13" t="s">
        <v>1109</v>
      </c>
      <c r="M335" s="15">
        <v>1.0430902777777779E-2</v>
      </c>
      <c r="N335" s="8"/>
      <c r="O335" s="54">
        <v>18.5</v>
      </c>
      <c r="P335" s="54">
        <v>20</v>
      </c>
      <c r="Q335" s="56">
        <f t="shared" si="8"/>
        <v>19</v>
      </c>
      <c r="R335" s="8"/>
    </row>
    <row r="336" spans="1:18">
      <c r="A336" s="57">
        <v>13</v>
      </c>
      <c r="B336" s="57"/>
      <c r="C336" s="10">
        <v>55</v>
      </c>
      <c r="D336" s="11">
        <v>171</v>
      </c>
      <c r="E336" s="11" t="s">
        <v>1577</v>
      </c>
      <c r="F336" s="11" t="s">
        <v>383</v>
      </c>
      <c r="G336" s="11" t="s">
        <v>15</v>
      </c>
      <c r="H336" s="29" t="s">
        <v>702</v>
      </c>
      <c r="I336" s="29" t="s">
        <v>1120</v>
      </c>
      <c r="J336" s="27" t="s">
        <v>1578</v>
      </c>
      <c r="K336" s="13" t="s">
        <v>1109</v>
      </c>
      <c r="M336" s="15">
        <v>9.3646990740740739E-3</v>
      </c>
      <c r="N336" s="8"/>
      <c r="O336" s="54">
        <v>20</v>
      </c>
      <c r="P336" s="54">
        <v>20</v>
      </c>
      <c r="Q336" s="56">
        <f t="shared" si="8"/>
        <v>20</v>
      </c>
      <c r="R336" s="8"/>
    </row>
    <row r="337" spans="1:18">
      <c r="A337" s="57">
        <v>27</v>
      </c>
      <c r="B337" s="57"/>
      <c r="C337" s="10">
        <v>81</v>
      </c>
      <c r="D337" s="11">
        <v>172</v>
      </c>
      <c r="E337" s="11" t="s">
        <v>1629</v>
      </c>
      <c r="F337" s="11" t="s">
        <v>1630</v>
      </c>
      <c r="G337" s="11" t="s">
        <v>15</v>
      </c>
      <c r="H337" s="29" t="s">
        <v>292</v>
      </c>
      <c r="I337" s="29" t="s">
        <v>518</v>
      </c>
      <c r="J337" s="27" t="s">
        <v>1631</v>
      </c>
      <c r="K337" s="13" t="s">
        <v>1109</v>
      </c>
      <c r="M337" s="15">
        <v>9.8243055555555566E-3</v>
      </c>
      <c r="N337" s="8"/>
      <c r="O337" s="54">
        <v>19.5</v>
      </c>
      <c r="P337" s="54">
        <v>20</v>
      </c>
      <c r="Q337" s="56">
        <f t="shared" si="8"/>
        <v>19.666666666666668</v>
      </c>
      <c r="R337" s="8"/>
    </row>
    <row r="338" spans="1:18">
      <c r="A338" s="57">
        <v>2</v>
      </c>
      <c r="B338" s="57"/>
      <c r="C338" s="10">
        <v>20</v>
      </c>
      <c r="D338" s="8">
        <v>173</v>
      </c>
      <c r="E338" s="8" t="s">
        <v>1509</v>
      </c>
      <c r="F338" s="8" t="s">
        <v>363</v>
      </c>
      <c r="G338" s="8" t="s">
        <v>15</v>
      </c>
      <c r="H338" s="26" t="s">
        <v>702</v>
      </c>
      <c r="I338" s="26" t="s">
        <v>1098</v>
      </c>
      <c r="J338" s="27" t="s">
        <v>1510</v>
      </c>
      <c r="K338" s="13" t="s">
        <v>1109</v>
      </c>
      <c r="M338" s="15">
        <v>8.6131944444444459E-3</v>
      </c>
      <c r="N338" s="8"/>
      <c r="O338" s="54">
        <v>20</v>
      </c>
      <c r="P338" s="54">
        <v>20</v>
      </c>
      <c r="Q338" s="56">
        <f t="shared" si="8"/>
        <v>20</v>
      </c>
      <c r="R338" s="8"/>
    </row>
    <row r="339" spans="1:18">
      <c r="A339" s="13">
        <v>8</v>
      </c>
      <c r="B339" s="13"/>
      <c r="C339" s="10">
        <v>17</v>
      </c>
      <c r="D339" s="11">
        <v>165</v>
      </c>
      <c r="E339" s="8" t="s">
        <v>1144</v>
      </c>
      <c r="F339" s="8" t="s">
        <v>1145</v>
      </c>
      <c r="G339" s="8" t="s">
        <v>51</v>
      </c>
      <c r="H339" s="26" t="s">
        <v>702</v>
      </c>
      <c r="I339" s="26" t="s">
        <v>348</v>
      </c>
      <c r="J339" s="27" t="s">
        <v>1146</v>
      </c>
      <c r="K339" s="13" t="s">
        <v>1109</v>
      </c>
      <c r="L339" s="14">
        <v>0</v>
      </c>
      <c r="M339" s="15">
        <v>8.4060185185185193E-3</v>
      </c>
      <c r="N339" s="15"/>
      <c r="O339" s="54">
        <v>20</v>
      </c>
      <c r="P339" s="55">
        <v>20</v>
      </c>
      <c r="Q339" s="56">
        <f t="shared" si="8"/>
        <v>20</v>
      </c>
    </row>
    <row r="340" spans="1:18">
      <c r="A340" s="13">
        <v>10</v>
      </c>
      <c r="B340" s="57"/>
      <c r="C340" s="10">
        <v>20</v>
      </c>
      <c r="D340" s="8">
        <v>166</v>
      </c>
      <c r="E340" s="8" t="s">
        <v>1154</v>
      </c>
      <c r="F340" s="8" t="s">
        <v>249</v>
      </c>
      <c r="G340" s="8" t="s">
        <v>51</v>
      </c>
      <c r="H340" s="26" t="s">
        <v>702</v>
      </c>
      <c r="I340" s="26" t="s">
        <v>348</v>
      </c>
      <c r="J340" s="27" t="s">
        <v>1155</v>
      </c>
      <c r="K340" s="13" t="s">
        <v>1109</v>
      </c>
      <c r="L340" s="14">
        <v>0</v>
      </c>
      <c r="M340" s="15">
        <v>8.5771990740740739E-3</v>
      </c>
      <c r="O340" s="54">
        <v>20</v>
      </c>
      <c r="P340" s="55">
        <v>20</v>
      </c>
      <c r="Q340" s="56">
        <f t="shared" si="8"/>
        <v>20</v>
      </c>
    </row>
    <row r="341" spans="1:18">
      <c r="A341" s="57">
        <v>8</v>
      </c>
      <c r="B341" s="57"/>
      <c r="C341" s="10">
        <v>44</v>
      </c>
      <c r="D341" s="11">
        <v>174</v>
      </c>
      <c r="E341" s="8" t="s">
        <v>1557</v>
      </c>
      <c r="F341" s="8" t="s">
        <v>286</v>
      </c>
      <c r="G341" s="8" t="s">
        <v>15</v>
      </c>
      <c r="H341" s="26" t="s">
        <v>292</v>
      </c>
      <c r="I341" s="26" t="s">
        <v>882</v>
      </c>
      <c r="J341" s="27" t="s">
        <v>1558</v>
      </c>
      <c r="K341" s="13" t="s">
        <v>1109</v>
      </c>
      <c r="M341" s="15">
        <v>9.2087962962962965E-3</v>
      </c>
      <c r="N341" s="8"/>
      <c r="O341" s="54">
        <v>20</v>
      </c>
      <c r="P341" s="54">
        <v>20</v>
      </c>
      <c r="Q341" s="56">
        <f t="shared" si="8"/>
        <v>20</v>
      </c>
      <c r="R341" s="8"/>
    </row>
    <row r="342" spans="1:18">
      <c r="A342" s="57">
        <v>1</v>
      </c>
      <c r="B342" s="57"/>
      <c r="C342" s="10">
        <v>19</v>
      </c>
      <c r="D342" s="11">
        <v>175</v>
      </c>
      <c r="E342" s="8" t="s">
        <v>1507</v>
      </c>
      <c r="F342" s="8" t="s">
        <v>47</v>
      </c>
      <c r="G342" s="8" t="s">
        <v>15</v>
      </c>
      <c r="H342" s="26" t="s">
        <v>292</v>
      </c>
      <c r="I342" s="26" t="s">
        <v>882</v>
      </c>
      <c r="J342" s="27" t="s">
        <v>1508</v>
      </c>
      <c r="K342" s="13" t="s">
        <v>1109</v>
      </c>
      <c r="M342" s="15">
        <v>8.5520833333333334E-3</v>
      </c>
      <c r="N342" s="8"/>
      <c r="O342" s="54">
        <v>20</v>
      </c>
      <c r="P342" s="54">
        <v>20</v>
      </c>
      <c r="Q342" s="56">
        <f t="shared" si="8"/>
        <v>20</v>
      </c>
      <c r="R342" s="8"/>
    </row>
    <row r="343" spans="1:18">
      <c r="A343" s="57">
        <v>64</v>
      </c>
      <c r="B343" s="57"/>
      <c r="C343" s="10">
        <v>164</v>
      </c>
      <c r="D343" s="11">
        <v>176</v>
      </c>
      <c r="E343" s="11" t="s">
        <v>1806</v>
      </c>
      <c r="F343" s="11" t="s">
        <v>511</v>
      </c>
      <c r="G343" s="11" t="s">
        <v>15</v>
      </c>
      <c r="H343" s="29" t="s">
        <v>292</v>
      </c>
      <c r="I343" s="29" t="s">
        <v>1149</v>
      </c>
      <c r="J343" s="27" t="s">
        <v>1807</v>
      </c>
      <c r="K343" s="13" t="s">
        <v>1109</v>
      </c>
      <c r="M343" s="15">
        <v>1.1782638888888889E-2</v>
      </c>
      <c r="N343" s="8"/>
      <c r="O343" s="54">
        <v>16</v>
      </c>
      <c r="P343" s="54">
        <v>19</v>
      </c>
      <c r="Q343" s="56">
        <f t="shared" si="8"/>
        <v>17</v>
      </c>
      <c r="R343" s="8"/>
    </row>
    <row r="344" spans="1:18">
      <c r="A344" s="13">
        <v>14</v>
      </c>
      <c r="B344" s="13"/>
      <c r="C344" s="10">
        <v>25</v>
      </c>
      <c r="D344" s="11">
        <v>167</v>
      </c>
      <c r="E344" s="8" t="s">
        <v>1170</v>
      </c>
      <c r="F344" s="8" t="s">
        <v>256</v>
      </c>
      <c r="G344" s="8" t="s">
        <v>51</v>
      </c>
      <c r="H344" s="26" t="s">
        <v>702</v>
      </c>
      <c r="I344" s="26" t="s">
        <v>348</v>
      </c>
      <c r="J344" s="27" t="s">
        <v>1044</v>
      </c>
      <c r="K344" s="13" t="s">
        <v>1109</v>
      </c>
      <c r="L344" s="14">
        <v>0</v>
      </c>
      <c r="M344" s="15">
        <v>8.6531249999999994E-3</v>
      </c>
      <c r="N344" s="15"/>
      <c r="O344" s="54">
        <v>20</v>
      </c>
      <c r="P344" s="55">
        <v>20</v>
      </c>
      <c r="Q344" s="56">
        <f t="shared" si="8"/>
        <v>20</v>
      </c>
    </row>
    <row r="345" spans="1:18">
      <c r="A345" s="57">
        <v>4</v>
      </c>
      <c r="B345" s="57"/>
      <c r="C345" s="10">
        <v>22</v>
      </c>
      <c r="D345" s="11">
        <v>177</v>
      </c>
      <c r="E345" s="11" t="s">
        <v>1513</v>
      </c>
      <c r="F345" s="11" t="s">
        <v>334</v>
      </c>
      <c r="G345" s="11" t="s">
        <v>15</v>
      </c>
      <c r="H345" s="29" t="s">
        <v>292</v>
      </c>
      <c r="I345" s="29" t="s">
        <v>886</v>
      </c>
      <c r="J345" s="27" t="s">
        <v>1514</v>
      </c>
      <c r="K345" s="13" t="s">
        <v>1109</v>
      </c>
      <c r="M345" s="15">
        <v>8.7521990740740737E-3</v>
      </c>
      <c r="N345" s="8"/>
      <c r="O345" s="54">
        <v>20</v>
      </c>
      <c r="P345" s="54">
        <v>20</v>
      </c>
      <c r="Q345" s="56">
        <f t="shared" si="8"/>
        <v>20</v>
      </c>
      <c r="R345" s="8"/>
    </row>
    <row r="346" spans="1:18">
      <c r="A346" s="13">
        <v>2</v>
      </c>
      <c r="B346" s="13"/>
      <c r="C346" s="10">
        <v>7</v>
      </c>
      <c r="D346" s="11">
        <v>247</v>
      </c>
      <c r="E346" s="8" t="s">
        <v>1115</v>
      </c>
      <c r="F346" s="8" t="s">
        <v>262</v>
      </c>
      <c r="G346" s="8" t="s">
        <v>51</v>
      </c>
      <c r="H346" s="28" t="s">
        <v>702</v>
      </c>
      <c r="I346" s="28" t="s">
        <v>1098</v>
      </c>
      <c r="J346" s="27">
        <v>37152</v>
      </c>
      <c r="K346" s="13" t="s">
        <v>1116</v>
      </c>
      <c r="L346" s="14">
        <v>0</v>
      </c>
      <c r="M346" s="15">
        <v>8.0354166666666664E-3</v>
      </c>
      <c r="N346" s="15"/>
      <c r="O346" s="54">
        <v>20</v>
      </c>
      <c r="P346" s="55">
        <v>20</v>
      </c>
      <c r="Q346" s="56">
        <f t="shared" si="8"/>
        <v>20</v>
      </c>
    </row>
    <row r="347" spans="1:18">
      <c r="A347" s="13"/>
      <c r="B347" s="57"/>
      <c r="C347" s="10"/>
      <c r="D347" s="8">
        <v>168</v>
      </c>
      <c r="E347" s="8" t="s">
        <v>2337</v>
      </c>
      <c r="F347" s="8" t="s">
        <v>2338</v>
      </c>
      <c r="G347" s="8" t="s">
        <v>51</v>
      </c>
      <c r="J347" s="27" t="s">
        <v>2339</v>
      </c>
      <c r="K347" s="13" t="s">
        <v>1327</v>
      </c>
      <c r="L347" s="14">
        <v>0</v>
      </c>
      <c r="M347" s="31" t="s">
        <v>2340</v>
      </c>
      <c r="N347" s="15"/>
      <c r="Q347" s="56" t="s">
        <v>1956</v>
      </c>
    </row>
    <row r="348" spans="1:18">
      <c r="A348" s="13"/>
      <c r="B348" s="57"/>
      <c r="C348" s="10"/>
      <c r="D348" s="8">
        <v>169</v>
      </c>
      <c r="E348" s="8" t="s">
        <v>2341</v>
      </c>
      <c r="F348" s="8" t="s">
        <v>2342</v>
      </c>
      <c r="G348" s="8" t="s">
        <v>51</v>
      </c>
      <c r="J348" s="27" t="s">
        <v>1366</v>
      </c>
      <c r="K348" s="13" t="s">
        <v>1327</v>
      </c>
      <c r="L348" s="14">
        <v>0</v>
      </c>
      <c r="M348" s="31" t="s">
        <v>2340</v>
      </c>
      <c r="N348" s="15"/>
      <c r="Q348" s="56" t="s">
        <v>1956</v>
      </c>
    </row>
    <row r="349" spans="1:18">
      <c r="A349" s="13"/>
      <c r="B349" s="57"/>
      <c r="C349" s="10"/>
      <c r="D349" s="11">
        <v>170</v>
      </c>
      <c r="E349" s="8" t="s">
        <v>2343</v>
      </c>
      <c r="F349" s="8" t="s">
        <v>2344</v>
      </c>
      <c r="G349" s="8" t="s">
        <v>51</v>
      </c>
      <c r="J349" s="27" t="s">
        <v>2345</v>
      </c>
      <c r="K349" s="13" t="s">
        <v>1327</v>
      </c>
      <c r="L349" s="14">
        <v>0</v>
      </c>
      <c r="M349" s="31" t="s">
        <v>2346</v>
      </c>
      <c r="N349" s="15"/>
      <c r="Q349" s="56" t="s">
        <v>2183</v>
      </c>
    </row>
    <row r="350" spans="1:18">
      <c r="A350" s="13">
        <v>64</v>
      </c>
      <c r="B350" s="13"/>
      <c r="C350" s="10">
        <v>146</v>
      </c>
      <c r="D350" s="8">
        <v>171</v>
      </c>
      <c r="E350" s="8" t="s">
        <v>1443</v>
      </c>
      <c r="F350" s="8" t="s">
        <v>1444</v>
      </c>
      <c r="G350" s="8" t="s">
        <v>51</v>
      </c>
      <c r="H350" s="26" t="s">
        <v>430</v>
      </c>
      <c r="J350" s="27" t="s">
        <v>1445</v>
      </c>
      <c r="K350" s="13" t="s">
        <v>1327</v>
      </c>
      <c r="L350" s="14">
        <v>0</v>
      </c>
      <c r="M350" s="18">
        <v>1.7709490740740737E-2</v>
      </c>
      <c r="N350" s="15"/>
      <c r="O350" s="54">
        <v>8.5</v>
      </c>
      <c r="P350" s="55">
        <v>10</v>
      </c>
      <c r="Q350" s="56">
        <f>AVERAGE(P350,O350:P350)</f>
        <v>9.5</v>
      </c>
    </row>
    <row r="351" spans="1:18">
      <c r="A351" s="57">
        <v>60</v>
      </c>
      <c r="B351" s="57"/>
      <c r="C351" s="10">
        <v>151</v>
      </c>
      <c r="D351" s="11">
        <v>178</v>
      </c>
      <c r="E351" s="11" t="s">
        <v>1777</v>
      </c>
      <c r="F351" s="11" t="s">
        <v>1778</v>
      </c>
      <c r="G351" s="11" t="s">
        <v>15</v>
      </c>
      <c r="H351" s="29"/>
      <c r="I351" s="29"/>
      <c r="J351" s="27" t="s">
        <v>1779</v>
      </c>
      <c r="K351" s="13" t="s">
        <v>1327</v>
      </c>
      <c r="M351" s="15">
        <v>1.1412268518518518E-2</v>
      </c>
      <c r="N351" s="8"/>
      <c r="O351" s="54">
        <v>16.5</v>
      </c>
      <c r="P351" s="54">
        <v>19</v>
      </c>
      <c r="Q351" s="56">
        <f>AVERAGE(O351:P351)</f>
        <v>17.75</v>
      </c>
      <c r="R351" s="8"/>
    </row>
    <row r="352" spans="1:18">
      <c r="A352" s="13">
        <v>46</v>
      </c>
      <c r="B352" s="13"/>
      <c r="C352" s="10">
        <v>105</v>
      </c>
      <c r="D352" s="8">
        <v>172</v>
      </c>
      <c r="E352" s="8" t="s">
        <v>1351</v>
      </c>
      <c r="F352" s="8" t="s">
        <v>436</v>
      </c>
      <c r="G352" s="8" t="s">
        <v>51</v>
      </c>
      <c r="J352" s="27" t="s">
        <v>1352</v>
      </c>
      <c r="K352" s="13" t="s">
        <v>1327</v>
      </c>
      <c r="L352" s="14">
        <v>0</v>
      </c>
      <c r="M352" s="15">
        <v>1.2501388888888888E-2</v>
      </c>
      <c r="N352" s="15"/>
      <c r="O352" s="54">
        <v>13</v>
      </c>
      <c r="P352" s="55">
        <v>16</v>
      </c>
      <c r="Q352" s="56">
        <f>AVERAGE(O352:P352)</f>
        <v>14.5</v>
      </c>
    </row>
    <row r="353" spans="1:18">
      <c r="A353" s="57">
        <v>71</v>
      </c>
      <c r="B353" s="57"/>
      <c r="C353" s="10">
        <v>181</v>
      </c>
      <c r="D353" s="11">
        <v>179</v>
      </c>
      <c r="E353" s="11" t="s">
        <v>1837</v>
      </c>
      <c r="F353" s="11" t="s">
        <v>268</v>
      </c>
      <c r="G353" s="11" t="s">
        <v>15</v>
      </c>
      <c r="H353" s="29"/>
      <c r="I353" s="29"/>
      <c r="J353" s="27" t="s">
        <v>1838</v>
      </c>
      <c r="K353" s="13" t="s">
        <v>1327</v>
      </c>
      <c r="M353" s="15">
        <v>1.2434837962962964E-2</v>
      </c>
      <c r="N353" s="8"/>
      <c r="O353" s="54">
        <v>15</v>
      </c>
      <c r="P353" s="54">
        <v>18.5</v>
      </c>
      <c r="Q353" s="56">
        <f>AVERAGE(O353:P353)</f>
        <v>16.75</v>
      </c>
      <c r="R353" s="8"/>
    </row>
    <row r="354" spans="1:18">
      <c r="A354" s="13"/>
      <c r="B354" s="57"/>
      <c r="C354" s="10"/>
      <c r="D354" s="8">
        <v>173</v>
      </c>
      <c r="E354" s="8" t="s">
        <v>2347</v>
      </c>
      <c r="F354" s="8" t="s">
        <v>2348</v>
      </c>
      <c r="G354" s="8" t="s">
        <v>51</v>
      </c>
      <c r="J354" s="27" t="s">
        <v>2349</v>
      </c>
      <c r="K354" s="13" t="s">
        <v>1327</v>
      </c>
      <c r="L354" s="14">
        <v>0</v>
      </c>
      <c r="M354" s="31" t="s">
        <v>1956</v>
      </c>
      <c r="N354" s="15"/>
      <c r="Q354" s="56" t="s">
        <v>1956</v>
      </c>
    </row>
    <row r="355" spans="1:18">
      <c r="A355" s="13"/>
      <c r="B355" s="57"/>
      <c r="C355" s="10"/>
      <c r="D355" s="11">
        <v>174</v>
      </c>
      <c r="E355" s="8" t="s">
        <v>2350</v>
      </c>
      <c r="F355" s="8" t="s">
        <v>2351</v>
      </c>
      <c r="G355" s="8" t="s">
        <v>51</v>
      </c>
      <c r="J355" s="27" t="s">
        <v>2324</v>
      </c>
      <c r="K355" s="13" t="s">
        <v>1327</v>
      </c>
      <c r="L355" s="14">
        <v>0</v>
      </c>
      <c r="M355" s="31" t="s">
        <v>1956</v>
      </c>
      <c r="N355" s="15"/>
      <c r="Q355" s="56" t="s">
        <v>1956</v>
      </c>
    </row>
    <row r="356" spans="1:18">
      <c r="A356" s="57">
        <v>85</v>
      </c>
      <c r="B356" s="57"/>
      <c r="C356" s="10">
        <v>216</v>
      </c>
      <c r="D356" s="11">
        <v>180</v>
      </c>
      <c r="E356" s="11" t="s">
        <v>1895</v>
      </c>
      <c r="F356" s="11" t="s">
        <v>1896</v>
      </c>
      <c r="G356" s="11" t="s">
        <v>15</v>
      </c>
      <c r="H356" s="29" t="s">
        <v>430</v>
      </c>
      <c r="I356" s="29"/>
      <c r="J356" s="27" t="s">
        <v>1185</v>
      </c>
      <c r="K356" s="13" t="s">
        <v>1327</v>
      </c>
      <c r="M356" s="15">
        <v>1.38625E-2</v>
      </c>
      <c r="N356" s="8"/>
      <c r="O356" s="54">
        <v>13</v>
      </c>
      <c r="P356" s="54">
        <v>17</v>
      </c>
      <c r="Q356" s="56">
        <f>AVERAGE(P356,O356:P356)</f>
        <v>15.666666666666666</v>
      </c>
      <c r="R356" s="8"/>
    </row>
    <row r="357" spans="1:18">
      <c r="A357" s="13">
        <v>57</v>
      </c>
      <c r="B357" s="13"/>
      <c r="C357" s="10">
        <v>129</v>
      </c>
      <c r="D357" s="8">
        <v>175</v>
      </c>
      <c r="E357" s="8" t="s">
        <v>490</v>
      </c>
      <c r="F357" s="8" t="s">
        <v>240</v>
      </c>
      <c r="G357" s="8" t="s">
        <v>51</v>
      </c>
      <c r="J357" s="27" t="s">
        <v>1405</v>
      </c>
      <c r="K357" s="13" t="s">
        <v>1327</v>
      </c>
      <c r="L357" s="14">
        <v>0</v>
      </c>
      <c r="M357" s="18">
        <v>1.5006134259259259E-2</v>
      </c>
      <c r="O357" s="54">
        <v>10</v>
      </c>
      <c r="P357" s="54">
        <v>13</v>
      </c>
      <c r="Q357" s="56">
        <f>AVERAGE(O357:P357)</f>
        <v>11.5</v>
      </c>
    </row>
    <row r="358" spans="1:18">
      <c r="A358" s="13"/>
      <c r="B358" s="57"/>
      <c r="C358" s="10"/>
      <c r="D358" s="11">
        <v>176</v>
      </c>
      <c r="E358" s="8" t="s">
        <v>2352</v>
      </c>
      <c r="F358" s="8" t="s">
        <v>284</v>
      </c>
      <c r="G358" s="8" t="s">
        <v>51</v>
      </c>
      <c r="J358" s="27" t="s">
        <v>1298</v>
      </c>
      <c r="K358" s="13" t="s">
        <v>1327</v>
      </c>
      <c r="L358" s="14">
        <v>0</v>
      </c>
      <c r="M358" s="31" t="s">
        <v>1956</v>
      </c>
      <c r="N358" s="15"/>
      <c r="Q358" s="56" t="s">
        <v>1956</v>
      </c>
    </row>
    <row r="359" spans="1:18">
      <c r="A359" s="13">
        <v>39</v>
      </c>
      <c r="B359" s="13"/>
      <c r="C359" s="10">
        <v>92</v>
      </c>
      <c r="D359" s="11">
        <v>177</v>
      </c>
      <c r="E359" s="8" t="s">
        <v>983</v>
      </c>
      <c r="F359" s="8" t="s">
        <v>167</v>
      </c>
      <c r="G359" s="8" t="s">
        <v>51</v>
      </c>
      <c r="J359" s="27" t="s">
        <v>1326</v>
      </c>
      <c r="K359" s="13" t="s">
        <v>1327</v>
      </c>
      <c r="L359" s="14">
        <v>0</v>
      </c>
      <c r="M359" s="15">
        <v>1.1793518518518517E-2</v>
      </c>
      <c r="O359" s="54">
        <v>14</v>
      </c>
      <c r="P359" s="55">
        <v>17</v>
      </c>
      <c r="Q359" s="56">
        <f>AVERAGE(O359:P359)</f>
        <v>15.5</v>
      </c>
    </row>
    <row r="360" spans="1:18">
      <c r="A360" s="57">
        <v>94</v>
      </c>
      <c r="B360" s="57"/>
      <c r="C360" s="10">
        <v>233</v>
      </c>
      <c r="D360" s="11">
        <v>181</v>
      </c>
      <c r="E360" s="11" t="s">
        <v>1452</v>
      </c>
      <c r="F360" s="11" t="s">
        <v>485</v>
      </c>
      <c r="G360" s="11" t="s">
        <v>15</v>
      </c>
      <c r="H360" s="29"/>
      <c r="I360" s="29"/>
      <c r="J360" s="27" t="s">
        <v>1932</v>
      </c>
      <c r="K360" s="13" t="s">
        <v>1327</v>
      </c>
      <c r="M360" s="15">
        <v>1.5477199074074076E-2</v>
      </c>
      <c r="N360" s="8"/>
      <c r="O360" s="54">
        <v>11</v>
      </c>
      <c r="P360" s="54">
        <v>16</v>
      </c>
      <c r="Q360" s="56">
        <f>AVERAGE(O360:P360)</f>
        <v>13.5</v>
      </c>
      <c r="R360" s="8"/>
    </row>
    <row r="361" spans="1:18">
      <c r="A361" s="13"/>
      <c r="B361" s="13"/>
      <c r="C361" s="10"/>
      <c r="D361" s="8">
        <v>178</v>
      </c>
      <c r="E361" s="8" t="s">
        <v>2353</v>
      </c>
      <c r="F361" s="8" t="s">
        <v>1189</v>
      </c>
      <c r="G361" s="8" t="s">
        <v>51</v>
      </c>
      <c r="H361" s="26" t="s">
        <v>430</v>
      </c>
      <c r="J361" s="27" t="s">
        <v>2354</v>
      </c>
      <c r="K361" s="13" t="s">
        <v>1327</v>
      </c>
      <c r="L361" s="14">
        <v>0</v>
      </c>
      <c r="M361" s="31" t="s">
        <v>1998</v>
      </c>
      <c r="N361" s="15"/>
      <c r="Q361" s="56">
        <v>5</v>
      </c>
    </row>
    <row r="362" spans="1:18">
      <c r="A362" s="57">
        <v>35</v>
      </c>
      <c r="B362" s="57"/>
      <c r="C362" s="10">
        <v>108</v>
      </c>
      <c r="D362" s="11">
        <v>182</v>
      </c>
      <c r="E362" s="11" t="s">
        <v>1691</v>
      </c>
      <c r="F362" s="11" t="s">
        <v>120</v>
      </c>
      <c r="G362" s="11" t="s">
        <v>15</v>
      </c>
      <c r="H362" s="29"/>
      <c r="I362" s="29"/>
      <c r="J362" s="27" t="s">
        <v>1692</v>
      </c>
      <c r="K362" s="13" t="s">
        <v>1327</v>
      </c>
      <c r="M362" s="15">
        <v>1.0310995370370371E-2</v>
      </c>
      <c r="N362" s="8"/>
      <c r="O362" s="54">
        <v>19</v>
      </c>
      <c r="P362" s="54">
        <v>20</v>
      </c>
      <c r="Q362" s="56">
        <f>AVERAGE(O362:P362)</f>
        <v>19.5</v>
      </c>
      <c r="R362" s="8"/>
    </row>
    <row r="363" spans="1:18">
      <c r="A363" s="57">
        <v>70</v>
      </c>
      <c r="B363" s="57"/>
      <c r="C363" s="10">
        <v>178</v>
      </c>
      <c r="D363" s="11">
        <v>183</v>
      </c>
      <c r="E363" s="11" t="s">
        <v>1081</v>
      </c>
      <c r="F363" s="11" t="s">
        <v>949</v>
      </c>
      <c r="G363" s="11" t="s">
        <v>15</v>
      </c>
      <c r="H363" s="29"/>
      <c r="I363" s="29"/>
      <c r="J363" s="27" t="s">
        <v>1830</v>
      </c>
      <c r="K363" s="13" t="s">
        <v>1327</v>
      </c>
      <c r="M363" s="15">
        <v>1.2277083333333333E-2</v>
      </c>
      <c r="N363" s="8"/>
      <c r="O363" s="54">
        <v>15</v>
      </c>
      <c r="P363" s="54">
        <v>18.5</v>
      </c>
      <c r="Q363" s="56">
        <f>AVERAGE(O363:P363)</f>
        <v>16.75</v>
      </c>
      <c r="R363" s="8"/>
    </row>
    <row r="364" spans="1:18">
      <c r="A364" s="13"/>
      <c r="B364" s="57"/>
      <c r="C364" s="10"/>
      <c r="D364" s="11">
        <v>179</v>
      </c>
      <c r="E364" s="8" t="s">
        <v>2355</v>
      </c>
      <c r="F364" s="8" t="s">
        <v>284</v>
      </c>
      <c r="G364" s="8" t="s">
        <v>51</v>
      </c>
      <c r="J364" s="27" t="s">
        <v>2356</v>
      </c>
      <c r="K364" s="13" t="s">
        <v>1327</v>
      </c>
      <c r="L364" s="14">
        <v>0</v>
      </c>
      <c r="M364" s="31" t="s">
        <v>1995</v>
      </c>
      <c r="N364" s="15"/>
      <c r="Q364" s="56">
        <v>0</v>
      </c>
    </row>
    <row r="365" spans="1:18">
      <c r="A365" s="13">
        <v>43</v>
      </c>
      <c r="B365" s="13"/>
      <c r="C365" s="10">
        <v>102</v>
      </c>
      <c r="D365" s="11">
        <v>180</v>
      </c>
      <c r="E365" s="8" t="s">
        <v>1345</v>
      </c>
      <c r="F365" s="8" t="s">
        <v>359</v>
      </c>
      <c r="G365" s="8" t="s">
        <v>51</v>
      </c>
      <c r="H365" s="26" t="s">
        <v>292</v>
      </c>
      <c r="I365" s="26" t="s">
        <v>402</v>
      </c>
      <c r="J365" s="27" t="s">
        <v>1346</v>
      </c>
      <c r="K365" s="13" t="s">
        <v>1327</v>
      </c>
      <c r="L365" s="14">
        <v>0</v>
      </c>
      <c r="M365" s="15">
        <v>1.2184259259259258E-2</v>
      </c>
      <c r="O365" s="54">
        <v>13.5</v>
      </c>
      <c r="P365" s="54">
        <v>16.5</v>
      </c>
      <c r="Q365" s="56">
        <f>AVERAGE(O365,O365:P365)</f>
        <v>14.5</v>
      </c>
    </row>
    <row r="366" spans="1:18">
      <c r="A366" s="13"/>
      <c r="B366" s="13"/>
      <c r="C366" s="10"/>
      <c r="D366" s="8">
        <v>181</v>
      </c>
      <c r="E366" s="8" t="s">
        <v>2357</v>
      </c>
      <c r="F366" s="8" t="s">
        <v>2358</v>
      </c>
      <c r="G366" s="8" t="s">
        <v>51</v>
      </c>
      <c r="J366" s="27" t="s">
        <v>2359</v>
      </c>
      <c r="K366" s="13" t="s">
        <v>1327</v>
      </c>
      <c r="L366" s="14">
        <v>0</v>
      </c>
      <c r="M366" s="31" t="s">
        <v>1961</v>
      </c>
      <c r="N366" s="15"/>
      <c r="Q366" s="56" t="s">
        <v>1956</v>
      </c>
    </row>
    <row r="367" spans="1:18">
      <c r="A367" s="57"/>
      <c r="B367" s="57">
        <v>31</v>
      </c>
      <c r="C367" s="10">
        <v>53</v>
      </c>
      <c r="D367" s="11">
        <v>184</v>
      </c>
      <c r="E367" s="8" t="s">
        <v>1573</v>
      </c>
      <c r="F367" s="8" t="s">
        <v>915</v>
      </c>
      <c r="G367" s="8" t="s">
        <v>15</v>
      </c>
      <c r="J367" s="27" t="s">
        <v>1574</v>
      </c>
      <c r="K367" s="13" t="s">
        <v>1322</v>
      </c>
      <c r="M367" s="15">
        <v>9.3486111111111114E-3</v>
      </c>
      <c r="N367" s="8"/>
      <c r="O367" s="54">
        <v>20</v>
      </c>
      <c r="P367" s="54">
        <v>20</v>
      </c>
      <c r="Q367" s="56">
        <f>AVERAGE(O367:P367)</f>
        <v>20</v>
      </c>
      <c r="R367" s="8"/>
    </row>
    <row r="368" spans="1:18">
      <c r="A368" s="57"/>
      <c r="B368" s="57"/>
      <c r="C368" s="10"/>
      <c r="D368" s="11">
        <v>185</v>
      </c>
      <c r="E368" s="11" t="s">
        <v>1815</v>
      </c>
      <c r="F368" s="11" t="s">
        <v>36</v>
      </c>
      <c r="G368" s="11" t="s">
        <v>15</v>
      </c>
      <c r="H368" s="29"/>
      <c r="I368" s="29"/>
      <c r="J368" s="27" t="s">
        <v>2360</v>
      </c>
      <c r="K368" s="13" t="s">
        <v>1322</v>
      </c>
      <c r="M368" s="19" t="s">
        <v>2361</v>
      </c>
      <c r="N368" s="8"/>
      <c r="P368" s="54"/>
      <c r="Q368" s="56" t="s">
        <v>2004</v>
      </c>
      <c r="R368" s="8"/>
    </row>
    <row r="369" spans="1:18">
      <c r="A369" s="13"/>
      <c r="B369" s="13">
        <v>60</v>
      </c>
      <c r="C369" s="10">
        <v>108</v>
      </c>
      <c r="D369" s="8">
        <v>182</v>
      </c>
      <c r="E369" s="11" t="s">
        <v>1357</v>
      </c>
      <c r="F369" s="11" t="s">
        <v>1037</v>
      </c>
      <c r="G369" s="11" t="s">
        <v>51</v>
      </c>
      <c r="H369" s="29"/>
      <c r="I369" s="29"/>
      <c r="J369" s="27" t="s">
        <v>1358</v>
      </c>
      <c r="K369" s="13" t="s">
        <v>1322</v>
      </c>
      <c r="L369" s="14">
        <v>0</v>
      </c>
      <c r="M369" s="18">
        <v>1.273576388888889E-2</v>
      </c>
      <c r="N369" s="15"/>
      <c r="O369" s="54">
        <v>13</v>
      </c>
      <c r="P369" s="55">
        <v>16</v>
      </c>
      <c r="Q369" s="56">
        <f>AVERAGE(O369:P369)</f>
        <v>14.5</v>
      </c>
      <c r="R369" s="35"/>
    </row>
    <row r="370" spans="1:18">
      <c r="A370" s="13"/>
      <c r="B370" s="13"/>
      <c r="C370" s="10"/>
      <c r="D370" s="8">
        <v>183</v>
      </c>
      <c r="E370" s="8" t="s">
        <v>2362</v>
      </c>
      <c r="F370" s="8" t="s">
        <v>2363</v>
      </c>
      <c r="G370" s="8" t="s">
        <v>51</v>
      </c>
      <c r="J370" s="27" t="s">
        <v>2364</v>
      </c>
      <c r="K370" s="13" t="s">
        <v>1322</v>
      </c>
      <c r="L370" s="14">
        <v>0</v>
      </c>
      <c r="M370" s="31" t="s">
        <v>1995</v>
      </c>
      <c r="Q370" s="56">
        <v>0</v>
      </c>
    </row>
    <row r="371" spans="1:18">
      <c r="A371" s="13"/>
      <c r="B371" s="13"/>
      <c r="C371" s="10"/>
      <c r="D371" s="8">
        <v>184</v>
      </c>
      <c r="E371" s="8" t="s">
        <v>2365</v>
      </c>
      <c r="F371" s="8" t="s">
        <v>1395</v>
      </c>
      <c r="G371" s="8" t="s">
        <v>51</v>
      </c>
      <c r="J371" s="27" t="s">
        <v>2226</v>
      </c>
      <c r="K371" s="13" t="s">
        <v>1322</v>
      </c>
      <c r="L371" s="14">
        <v>0</v>
      </c>
      <c r="M371" s="31" t="s">
        <v>2366</v>
      </c>
      <c r="N371" s="15"/>
      <c r="Q371" s="56" t="s">
        <v>2004</v>
      </c>
    </row>
    <row r="372" spans="1:18">
      <c r="A372" s="57"/>
      <c r="B372" s="57"/>
      <c r="C372" s="10"/>
      <c r="D372" s="11">
        <v>186</v>
      </c>
      <c r="E372" s="11" t="s">
        <v>990</v>
      </c>
      <c r="F372" s="11" t="s">
        <v>511</v>
      </c>
      <c r="G372" s="11" t="s">
        <v>15</v>
      </c>
      <c r="H372" s="29"/>
      <c r="I372" s="29"/>
      <c r="J372" s="27" t="s">
        <v>2367</v>
      </c>
      <c r="K372" s="13" t="s">
        <v>1322</v>
      </c>
      <c r="M372" s="19" t="s">
        <v>2368</v>
      </c>
      <c r="N372" s="8"/>
      <c r="P372" s="54"/>
      <c r="Q372" s="56" t="s">
        <v>2004</v>
      </c>
      <c r="R372" s="8"/>
    </row>
    <row r="373" spans="1:18">
      <c r="A373" s="13"/>
      <c r="B373" s="13"/>
      <c r="C373" s="10"/>
      <c r="D373" s="8">
        <v>185</v>
      </c>
      <c r="E373" s="8" t="s">
        <v>2369</v>
      </c>
      <c r="F373" s="8" t="s">
        <v>1046</v>
      </c>
      <c r="G373" s="8" t="s">
        <v>51</v>
      </c>
      <c r="J373" s="27" t="s">
        <v>2370</v>
      </c>
      <c r="K373" s="13" t="s">
        <v>1322</v>
      </c>
      <c r="L373" s="14">
        <v>0</v>
      </c>
      <c r="M373" s="31" t="s">
        <v>2371</v>
      </c>
      <c r="N373" s="15"/>
      <c r="Q373" s="56" t="s">
        <v>2004</v>
      </c>
    </row>
    <row r="374" spans="1:18">
      <c r="A374" s="13"/>
      <c r="B374" s="13"/>
      <c r="C374" s="10"/>
      <c r="D374" s="8">
        <v>186</v>
      </c>
      <c r="E374" s="8" t="s">
        <v>2199</v>
      </c>
      <c r="F374" s="8" t="s">
        <v>1403</v>
      </c>
      <c r="G374" s="8" t="s">
        <v>51</v>
      </c>
      <c r="J374" s="27" t="s">
        <v>2372</v>
      </c>
      <c r="K374" s="13" t="s">
        <v>1322</v>
      </c>
      <c r="L374" s="14">
        <v>0</v>
      </c>
      <c r="M374" s="31" t="s">
        <v>2371</v>
      </c>
      <c r="N374" s="15"/>
      <c r="Q374" s="56" t="s">
        <v>2004</v>
      </c>
    </row>
    <row r="375" spans="1:18">
      <c r="A375" s="57"/>
      <c r="B375" s="57">
        <v>55</v>
      </c>
      <c r="C375" s="10">
        <v>111</v>
      </c>
      <c r="D375" s="11">
        <v>187</v>
      </c>
      <c r="E375" s="11" t="s">
        <v>1698</v>
      </c>
      <c r="F375" s="11" t="s">
        <v>1699</v>
      </c>
      <c r="G375" s="11" t="s">
        <v>15</v>
      </c>
      <c r="H375" s="29" t="s">
        <v>430</v>
      </c>
      <c r="I375" s="29"/>
      <c r="J375" s="27" t="s">
        <v>1700</v>
      </c>
      <c r="K375" s="13" t="s">
        <v>1322</v>
      </c>
      <c r="M375" s="15">
        <v>1.0363541666666667E-2</v>
      </c>
      <c r="N375" s="8"/>
      <c r="O375" s="54">
        <v>19</v>
      </c>
      <c r="P375" s="54">
        <v>20</v>
      </c>
      <c r="Q375" s="56">
        <f>AVERAGE(P375,O375:P375)</f>
        <v>19.666666666666668</v>
      </c>
      <c r="R375" s="8"/>
    </row>
    <row r="376" spans="1:18">
      <c r="A376" s="13"/>
      <c r="B376" s="13"/>
      <c r="C376" s="10"/>
      <c r="D376" s="8">
        <v>188</v>
      </c>
      <c r="E376" s="8" t="s">
        <v>1452</v>
      </c>
      <c r="F376" s="8" t="s">
        <v>2373</v>
      </c>
      <c r="G376" s="8" t="s">
        <v>51</v>
      </c>
      <c r="J376" s="27" t="s">
        <v>2374</v>
      </c>
      <c r="K376" s="13" t="s">
        <v>1322</v>
      </c>
      <c r="L376" s="14">
        <v>0</v>
      </c>
      <c r="M376" s="31" t="s">
        <v>2375</v>
      </c>
      <c r="N376" s="15"/>
      <c r="Q376" s="56" t="s">
        <v>2004</v>
      </c>
    </row>
    <row r="377" spans="1:18">
      <c r="A377" s="13"/>
      <c r="B377" s="13"/>
      <c r="C377" s="10"/>
      <c r="D377" s="8">
        <v>189</v>
      </c>
      <c r="E377" s="8" t="s">
        <v>2376</v>
      </c>
      <c r="F377" s="8" t="s">
        <v>2377</v>
      </c>
      <c r="G377" s="8" t="s">
        <v>51</v>
      </c>
      <c r="J377" s="27" t="s">
        <v>2378</v>
      </c>
      <c r="K377" s="13" t="s">
        <v>1322</v>
      </c>
      <c r="L377" s="14">
        <v>0</v>
      </c>
      <c r="M377" s="31" t="s">
        <v>2379</v>
      </c>
      <c r="Q377" s="56" t="s">
        <v>2004</v>
      </c>
    </row>
    <row r="378" spans="1:18">
      <c r="A378" s="57"/>
      <c r="B378" s="57">
        <v>54</v>
      </c>
      <c r="C378" s="10">
        <v>109</v>
      </c>
      <c r="D378" s="11">
        <v>188</v>
      </c>
      <c r="E378" s="11" t="s">
        <v>1693</v>
      </c>
      <c r="F378" s="11" t="s">
        <v>1694</v>
      </c>
      <c r="G378" s="11" t="s">
        <v>15</v>
      </c>
      <c r="H378" s="29"/>
      <c r="I378" s="29"/>
      <c r="J378" s="27" t="s">
        <v>1695</v>
      </c>
      <c r="K378" s="13" t="s">
        <v>1322</v>
      </c>
      <c r="M378" s="15">
        <v>1.0314699074074075E-2</v>
      </c>
      <c r="N378" s="8"/>
      <c r="O378" s="54">
        <v>19</v>
      </c>
      <c r="P378" s="54">
        <v>20</v>
      </c>
      <c r="Q378" s="56">
        <f>AVERAGE(O378:P378)</f>
        <v>19.5</v>
      </c>
      <c r="R378" s="8"/>
    </row>
    <row r="379" spans="1:18">
      <c r="A379" s="13"/>
      <c r="B379" s="13">
        <v>52</v>
      </c>
      <c r="C379" s="10">
        <v>90</v>
      </c>
      <c r="D379" s="11">
        <v>190</v>
      </c>
      <c r="E379" s="8" t="s">
        <v>1320</v>
      </c>
      <c r="F379" s="8" t="s">
        <v>222</v>
      </c>
      <c r="G379" s="8" t="s">
        <v>51</v>
      </c>
      <c r="J379" s="27" t="s">
        <v>1321</v>
      </c>
      <c r="K379" s="13" t="s">
        <v>1322</v>
      </c>
      <c r="L379" s="14">
        <v>0</v>
      </c>
      <c r="M379" s="15">
        <v>1.1772685185185185E-2</v>
      </c>
      <c r="N379" s="15"/>
      <c r="O379" s="54">
        <v>14</v>
      </c>
      <c r="P379" s="55">
        <v>17</v>
      </c>
      <c r="Q379" s="56">
        <f>AVERAGE(O379:P379)</f>
        <v>15.5</v>
      </c>
    </row>
    <row r="380" spans="1:18">
      <c r="A380" s="57"/>
      <c r="B380" s="57">
        <v>78</v>
      </c>
      <c r="C380" s="10">
        <v>177</v>
      </c>
      <c r="D380" s="11">
        <v>189</v>
      </c>
      <c r="E380" s="11" t="s">
        <v>544</v>
      </c>
      <c r="F380" s="11" t="s">
        <v>511</v>
      </c>
      <c r="G380" s="11" t="s">
        <v>15</v>
      </c>
      <c r="H380" s="29"/>
      <c r="I380" s="29"/>
      <c r="J380" s="27" t="s">
        <v>1829</v>
      </c>
      <c r="K380" s="13" t="s">
        <v>1322</v>
      </c>
      <c r="M380" s="15">
        <v>1.2157175925925925E-2</v>
      </c>
      <c r="N380" s="8"/>
      <c r="O380" s="54">
        <v>15.5</v>
      </c>
      <c r="P380" s="54">
        <v>18.5</v>
      </c>
      <c r="Q380" s="56">
        <f>AVERAGE(O380:P380)</f>
        <v>17</v>
      </c>
      <c r="R380" s="8"/>
    </row>
    <row r="381" spans="1:18">
      <c r="A381" s="57"/>
      <c r="B381" s="57">
        <v>16</v>
      </c>
      <c r="C381" s="10">
        <v>31</v>
      </c>
      <c r="D381" s="11">
        <v>190</v>
      </c>
      <c r="E381" s="8" t="s">
        <v>398</v>
      </c>
      <c r="F381" s="8" t="s">
        <v>1532</v>
      </c>
      <c r="G381" s="8" t="s">
        <v>15</v>
      </c>
      <c r="H381" s="26" t="s">
        <v>292</v>
      </c>
      <c r="I381" s="26" t="s">
        <v>308</v>
      </c>
      <c r="J381" s="27" t="s">
        <v>1533</v>
      </c>
      <c r="K381" s="13" t="s">
        <v>1100</v>
      </c>
      <c r="L381" s="14">
        <v>3</v>
      </c>
      <c r="M381" s="15">
        <v>8.9331018518518518E-3</v>
      </c>
      <c r="N381" s="8"/>
      <c r="O381" s="54">
        <v>20</v>
      </c>
      <c r="P381" s="54">
        <v>20</v>
      </c>
      <c r="Q381" s="56">
        <f>AVERAGE(O381,O381:P381)</f>
        <v>20</v>
      </c>
      <c r="R381" s="8"/>
    </row>
    <row r="382" spans="1:18">
      <c r="A382" s="57"/>
      <c r="B382" s="57"/>
      <c r="C382" s="10"/>
      <c r="D382" s="11">
        <v>191</v>
      </c>
      <c r="E382" s="11" t="s">
        <v>2380</v>
      </c>
      <c r="F382" s="11" t="s">
        <v>31</v>
      </c>
      <c r="G382" s="11" t="s">
        <v>15</v>
      </c>
      <c r="H382" s="29"/>
      <c r="I382" s="29"/>
      <c r="J382" s="27" t="s">
        <v>2381</v>
      </c>
      <c r="K382" s="13" t="s">
        <v>1100</v>
      </c>
      <c r="L382" s="14">
        <v>4</v>
      </c>
      <c r="M382" s="19" t="s">
        <v>2230</v>
      </c>
      <c r="N382" s="8"/>
      <c r="P382" s="54"/>
      <c r="Q382" s="56" t="s">
        <v>1956</v>
      </c>
      <c r="R382" s="8"/>
    </row>
    <row r="383" spans="1:18">
      <c r="A383" s="13"/>
      <c r="B383" s="13"/>
      <c r="C383" s="10"/>
      <c r="D383" s="8">
        <v>191</v>
      </c>
      <c r="E383" s="8" t="s">
        <v>2382</v>
      </c>
      <c r="F383" s="8" t="s">
        <v>202</v>
      </c>
      <c r="G383" s="8" t="s">
        <v>51</v>
      </c>
      <c r="J383" s="27" t="s">
        <v>2383</v>
      </c>
      <c r="K383" s="13" t="s">
        <v>1100</v>
      </c>
      <c r="L383" s="14">
        <v>0</v>
      </c>
      <c r="M383" s="31" t="s">
        <v>1995</v>
      </c>
      <c r="N383" s="15"/>
      <c r="Q383" s="56">
        <v>0</v>
      </c>
    </row>
    <row r="384" spans="1:18">
      <c r="A384" s="13"/>
      <c r="B384" s="13">
        <v>43</v>
      </c>
      <c r="C384" s="10">
        <v>73</v>
      </c>
      <c r="D384" s="11">
        <v>192</v>
      </c>
      <c r="E384" s="11" t="s">
        <v>634</v>
      </c>
      <c r="F384" s="11" t="s">
        <v>1283</v>
      </c>
      <c r="G384" s="11" t="s">
        <v>51</v>
      </c>
      <c r="H384" s="29"/>
      <c r="I384" s="29"/>
      <c r="J384" s="27" t="s">
        <v>1284</v>
      </c>
      <c r="K384" s="13" t="s">
        <v>1100</v>
      </c>
      <c r="L384" s="14">
        <v>4</v>
      </c>
      <c r="M384" s="15">
        <v>1.1040277777777779E-2</v>
      </c>
      <c r="N384" s="15"/>
      <c r="O384" s="54">
        <v>15.5</v>
      </c>
      <c r="P384" s="55">
        <v>18</v>
      </c>
      <c r="Q384" s="56">
        <f>AVERAGE(O384:P384)</f>
        <v>16.75</v>
      </c>
    </row>
    <row r="385" spans="1:18">
      <c r="A385" s="13"/>
      <c r="B385" s="13"/>
      <c r="C385" s="10"/>
      <c r="D385" s="11">
        <v>193</v>
      </c>
      <c r="E385" s="8" t="s">
        <v>2384</v>
      </c>
      <c r="F385" s="8" t="s">
        <v>1387</v>
      </c>
      <c r="G385" s="8" t="s">
        <v>51</v>
      </c>
      <c r="H385" s="26" t="s">
        <v>292</v>
      </c>
      <c r="I385" s="26" t="s">
        <v>402</v>
      </c>
      <c r="J385" s="27" t="s">
        <v>2385</v>
      </c>
      <c r="K385" s="13" t="s">
        <v>1100</v>
      </c>
      <c r="L385" s="14">
        <v>4</v>
      </c>
      <c r="M385" s="31" t="s">
        <v>2298</v>
      </c>
      <c r="N385" s="15"/>
    </row>
    <row r="386" spans="1:18">
      <c r="A386" s="13"/>
      <c r="B386" s="13">
        <v>33</v>
      </c>
      <c r="C386" s="10">
        <v>61</v>
      </c>
      <c r="D386" s="8">
        <v>194</v>
      </c>
      <c r="E386" s="8" t="s">
        <v>777</v>
      </c>
      <c r="F386" s="8" t="s">
        <v>1257</v>
      </c>
      <c r="G386" s="8" t="s">
        <v>51</v>
      </c>
      <c r="J386" s="27" t="s">
        <v>1258</v>
      </c>
      <c r="K386" s="13" t="s">
        <v>1100</v>
      </c>
      <c r="L386" s="14">
        <v>1</v>
      </c>
      <c r="M386" s="15">
        <v>1.0370717592592593E-2</v>
      </c>
      <c r="N386" s="15"/>
      <c r="O386" s="54">
        <v>16.5</v>
      </c>
      <c r="P386" s="54">
        <v>18.5</v>
      </c>
      <c r="Q386" s="56">
        <f>AVERAGE(O386:P386)</f>
        <v>17.5</v>
      </c>
    </row>
    <row r="387" spans="1:18">
      <c r="A387" s="13"/>
      <c r="B387" s="13">
        <v>81</v>
      </c>
      <c r="C387" s="10">
        <v>144</v>
      </c>
      <c r="D387" s="8">
        <v>195</v>
      </c>
      <c r="E387" s="8" t="s">
        <v>333</v>
      </c>
      <c r="F387" s="8" t="s">
        <v>1438</v>
      </c>
      <c r="G387" s="8" t="s">
        <v>51</v>
      </c>
      <c r="J387" s="27" t="s">
        <v>1439</v>
      </c>
      <c r="K387" s="13" t="s">
        <v>1100</v>
      </c>
      <c r="L387" s="14">
        <v>1</v>
      </c>
      <c r="M387" s="18">
        <v>1.7566435185185185E-2</v>
      </c>
      <c r="N387" s="15"/>
      <c r="O387" s="54">
        <v>8.5</v>
      </c>
      <c r="P387" s="55">
        <v>10</v>
      </c>
      <c r="Q387" s="56">
        <f>AVERAGE(O387:P387)</f>
        <v>9.25</v>
      </c>
    </row>
    <row r="388" spans="1:18">
      <c r="A388" s="13"/>
      <c r="B388" s="13"/>
      <c r="C388" s="10"/>
      <c r="D388" s="8">
        <v>196</v>
      </c>
      <c r="E388" s="8" t="s">
        <v>2386</v>
      </c>
      <c r="F388" s="8" t="s">
        <v>105</v>
      </c>
      <c r="G388" s="8" t="s">
        <v>51</v>
      </c>
      <c r="J388" s="27" t="s">
        <v>2387</v>
      </c>
      <c r="K388" s="13" t="s">
        <v>1100</v>
      </c>
      <c r="L388" s="14">
        <v>3</v>
      </c>
      <c r="M388" s="31" t="s">
        <v>2283</v>
      </c>
      <c r="N388" s="15"/>
      <c r="Q388" s="56" t="s">
        <v>1956</v>
      </c>
    </row>
    <row r="389" spans="1:18">
      <c r="A389" s="57"/>
      <c r="B389" s="57"/>
      <c r="C389" s="10"/>
      <c r="D389" s="11">
        <v>192</v>
      </c>
      <c r="E389" s="11" t="s">
        <v>2299</v>
      </c>
      <c r="F389" s="11" t="s">
        <v>511</v>
      </c>
      <c r="G389" s="11" t="s">
        <v>15</v>
      </c>
      <c r="H389" s="29"/>
      <c r="I389" s="29"/>
      <c r="J389" s="27" t="s">
        <v>2388</v>
      </c>
      <c r="K389" s="13" t="s">
        <v>1100</v>
      </c>
      <c r="L389" s="14">
        <v>4</v>
      </c>
      <c r="M389" s="19" t="s">
        <v>1995</v>
      </c>
      <c r="N389" s="8"/>
      <c r="P389" s="54"/>
      <c r="Q389" s="56">
        <v>0</v>
      </c>
      <c r="R389" s="8"/>
    </row>
    <row r="390" spans="1:18">
      <c r="A390" s="57"/>
      <c r="B390" s="57">
        <v>51</v>
      </c>
      <c r="C390" s="10">
        <v>105</v>
      </c>
      <c r="D390" s="11">
        <v>193</v>
      </c>
      <c r="E390" s="11" t="s">
        <v>1684</v>
      </c>
      <c r="F390" s="11" t="s">
        <v>1685</v>
      </c>
      <c r="G390" s="11" t="s">
        <v>15</v>
      </c>
      <c r="H390" s="29" t="s">
        <v>702</v>
      </c>
      <c r="I390" s="29" t="s">
        <v>1120</v>
      </c>
      <c r="J390" s="27" t="s">
        <v>1686</v>
      </c>
      <c r="K390" s="13" t="s">
        <v>1100</v>
      </c>
      <c r="L390" s="14">
        <v>6</v>
      </c>
      <c r="M390" s="15">
        <v>1.022361111111111E-2</v>
      </c>
      <c r="N390" s="8"/>
      <c r="O390" s="54">
        <v>19</v>
      </c>
      <c r="P390" s="54">
        <v>20</v>
      </c>
      <c r="Q390" s="56">
        <f>AVERAGE(O390,O390:P390)</f>
        <v>19.333333333333332</v>
      </c>
      <c r="R390" s="8"/>
    </row>
    <row r="391" spans="1:18">
      <c r="A391" s="57"/>
      <c r="B391" s="57">
        <v>92</v>
      </c>
      <c r="C391" s="10">
        <v>204</v>
      </c>
      <c r="D391" s="11">
        <v>194</v>
      </c>
      <c r="E391" s="11" t="s">
        <v>1872</v>
      </c>
      <c r="F391" s="11" t="s">
        <v>1873</v>
      </c>
      <c r="G391" s="11" t="s">
        <v>15</v>
      </c>
      <c r="H391" s="29" t="s">
        <v>702</v>
      </c>
      <c r="I391" s="29" t="s">
        <v>1149</v>
      </c>
      <c r="J391" s="27" t="s">
        <v>1874</v>
      </c>
      <c r="K391" s="13" t="s">
        <v>1100</v>
      </c>
      <c r="L391" s="14">
        <v>3</v>
      </c>
      <c r="M391" s="15">
        <v>1.3319907407407407E-2</v>
      </c>
      <c r="N391" s="8"/>
      <c r="O391" s="54">
        <v>13.5</v>
      </c>
      <c r="P391" s="54">
        <v>17.5</v>
      </c>
      <c r="Q391" s="56">
        <f>AVERAGE(O391,O391:P391)</f>
        <v>14.833333333333334</v>
      </c>
      <c r="R391" s="8"/>
    </row>
    <row r="392" spans="1:18">
      <c r="A392" s="13"/>
      <c r="B392" s="13">
        <v>69</v>
      </c>
      <c r="C392" s="10">
        <v>124</v>
      </c>
      <c r="D392" s="11">
        <v>197</v>
      </c>
      <c r="E392" s="8" t="s">
        <v>1394</v>
      </c>
      <c r="F392" s="8" t="s">
        <v>1395</v>
      </c>
      <c r="G392" s="8" t="s">
        <v>51</v>
      </c>
      <c r="J392" s="27" t="s">
        <v>1396</v>
      </c>
      <c r="K392" s="13" t="s">
        <v>1100</v>
      </c>
      <c r="L392" s="14">
        <v>4</v>
      </c>
      <c r="M392" s="18">
        <v>1.3508101851851853E-2</v>
      </c>
      <c r="N392" s="15"/>
      <c r="O392" s="54">
        <v>12</v>
      </c>
      <c r="P392" s="55">
        <v>15</v>
      </c>
      <c r="Q392" s="56">
        <f>AVERAGE(O392:P392)</f>
        <v>13.5</v>
      </c>
    </row>
    <row r="393" spans="1:18">
      <c r="A393" s="13"/>
      <c r="B393" s="13"/>
      <c r="C393" s="10"/>
      <c r="D393" s="8">
        <v>198</v>
      </c>
      <c r="E393" s="8" t="s">
        <v>2389</v>
      </c>
      <c r="F393" s="8" t="s">
        <v>1164</v>
      </c>
      <c r="G393" s="8" t="s">
        <v>51</v>
      </c>
      <c r="J393" s="27" t="s">
        <v>2390</v>
      </c>
      <c r="K393" s="13" t="s">
        <v>1100</v>
      </c>
      <c r="L393" s="14">
        <v>4</v>
      </c>
      <c r="M393" s="31" t="s">
        <v>1961</v>
      </c>
      <c r="N393" s="15"/>
      <c r="Q393" s="56" t="s">
        <v>1956</v>
      </c>
    </row>
    <row r="394" spans="1:18">
      <c r="A394" s="13"/>
      <c r="B394" s="13"/>
      <c r="C394" s="10"/>
      <c r="D394" s="8">
        <v>199</v>
      </c>
      <c r="E394" s="8" t="s">
        <v>2391</v>
      </c>
      <c r="F394" s="8" t="s">
        <v>2392</v>
      </c>
      <c r="G394" s="8" t="s">
        <v>51</v>
      </c>
      <c r="J394" s="27" t="s">
        <v>2393</v>
      </c>
      <c r="K394" s="13" t="s">
        <v>1100</v>
      </c>
      <c r="L394" s="14">
        <v>1</v>
      </c>
      <c r="M394" s="31" t="s">
        <v>1995</v>
      </c>
      <c r="N394" s="15"/>
      <c r="Q394" s="56">
        <v>0</v>
      </c>
    </row>
    <row r="395" spans="1:18">
      <c r="A395" s="57"/>
      <c r="B395" s="57">
        <v>77</v>
      </c>
      <c r="C395" s="10">
        <v>173</v>
      </c>
      <c r="D395" s="11">
        <v>195</v>
      </c>
      <c r="E395" s="11" t="s">
        <v>1820</v>
      </c>
      <c r="F395" s="11" t="s">
        <v>742</v>
      </c>
      <c r="G395" s="11" t="s">
        <v>15</v>
      </c>
      <c r="H395" s="29"/>
      <c r="I395" s="29"/>
      <c r="J395" s="27" t="s">
        <v>1821</v>
      </c>
      <c r="K395" s="13" t="s">
        <v>1100</v>
      </c>
      <c r="L395" s="14">
        <v>4</v>
      </c>
      <c r="M395" s="15">
        <v>1.2064699074074073E-2</v>
      </c>
      <c r="N395" s="8"/>
      <c r="O395" s="54">
        <v>15.5</v>
      </c>
      <c r="P395" s="54">
        <v>18.5</v>
      </c>
      <c r="Q395" s="56">
        <f>AVERAGE(O395:P395)</f>
        <v>17</v>
      </c>
      <c r="R395" s="8"/>
    </row>
    <row r="396" spans="1:18">
      <c r="A396" s="57"/>
      <c r="B396" s="57">
        <v>95</v>
      </c>
      <c r="C396" s="10">
        <v>213</v>
      </c>
      <c r="D396" s="11">
        <v>196</v>
      </c>
      <c r="E396" s="11" t="s">
        <v>1889</v>
      </c>
      <c r="F396" s="11" t="s">
        <v>1890</v>
      </c>
      <c r="G396" s="11" t="s">
        <v>15</v>
      </c>
      <c r="H396" s="29"/>
      <c r="I396" s="29"/>
      <c r="J396" s="27" t="s">
        <v>1891</v>
      </c>
      <c r="K396" s="13" t="s">
        <v>1100</v>
      </c>
      <c r="L396" s="14">
        <v>4</v>
      </c>
      <c r="M396" s="15">
        <v>1.3772685185185186E-2</v>
      </c>
      <c r="N396" s="8"/>
      <c r="O396" s="54">
        <v>13</v>
      </c>
      <c r="P396" s="54">
        <v>17.5</v>
      </c>
      <c r="Q396" s="56">
        <f>AVERAGE(O396:P396)</f>
        <v>15.25</v>
      </c>
      <c r="R396" s="8"/>
    </row>
    <row r="397" spans="1:18">
      <c r="A397" s="57"/>
      <c r="B397" s="57">
        <v>102</v>
      </c>
      <c r="C397" s="10">
        <v>237</v>
      </c>
      <c r="D397" s="11">
        <v>197</v>
      </c>
      <c r="E397" s="11" t="s">
        <v>1940</v>
      </c>
      <c r="F397" s="11" t="s">
        <v>1941</v>
      </c>
      <c r="G397" s="11" t="s">
        <v>15</v>
      </c>
      <c r="H397" s="29"/>
      <c r="I397" s="29"/>
      <c r="J397" s="27" t="s">
        <v>1942</v>
      </c>
      <c r="K397" s="13" t="s">
        <v>1100</v>
      </c>
      <c r="L397" s="14">
        <v>3</v>
      </c>
      <c r="M397" s="15">
        <v>0.18214386574074101</v>
      </c>
      <c r="N397" s="8"/>
      <c r="O397" s="54">
        <v>11</v>
      </c>
      <c r="P397" s="54">
        <v>16</v>
      </c>
      <c r="Q397" s="56">
        <f>AVERAGE(O397:P397)</f>
        <v>13.5</v>
      </c>
      <c r="R397" s="8"/>
    </row>
    <row r="398" spans="1:18">
      <c r="A398" s="13"/>
      <c r="B398" s="57"/>
      <c r="C398" s="10"/>
      <c r="D398" s="8">
        <v>200</v>
      </c>
      <c r="E398" s="8" t="s">
        <v>2394</v>
      </c>
      <c r="F398" s="8" t="s">
        <v>2395</v>
      </c>
      <c r="G398" s="8" t="s">
        <v>51</v>
      </c>
      <c r="H398" s="26" t="s">
        <v>702</v>
      </c>
      <c r="I398" s="26" t="s">
        <v>1120</v>
      </c>
      <c r="J398" s="27" t="s">
        <v>2396</v>
      </c>
      <c r="K398" s="13" t="s">
        <v>1100</v>
      </c>
      <c r="L398" s="14">
        <v>6</v>
      </c>
      <c r="M398" s="31" t="s">
        <v>1956</v>
      </c>
      <c r="N398" s="15"/>
      <c r="Q398" s="56" t="s">
        <v>1956</v>
      </c>
    </row>
    <row r="399" spans="1:18">
      <c r="A399" s="57"/>
      <c r="B399" s="57"/>
      <c r="C399" s="10"/>
      <c r="D399" s="8">
        <v>198</v>
      </c>
      <c r="E399" s="8" t="s">
        <v>2397</v>
      </c>
      <c r="F399" s="8" t="s">
        <v>2398</v>
      </c>
      <c r="G399" s="8" t="s">
        <v>15</v>
      </c>
      <c r="J399" s="27" t="s">
        <v>1258</v>
      </c>
      <c r="K399" s="13" t="s">
        <v>1100</v>
      </c>
      <c r="L399" s="14">
        <v>5</v>
      </c>
      <c r="M399" s="19" t="s">
        <v>1995</v>
      </c>
      <c r="N399" s="8"/>
      <c r="P399" s="54"/>
      <c r="Q399" s="56">
        <v>0</v>
      </c>
      <c r="R399" s="8"/>
    </row>
    <row r="400" spans="1:18">
      <c r="A400" s="57"/>
      <c r="B400" s="57">
        <v>8</v>
      </c>
      <c r="C400" s="10">
        <v>15</v>
      </c>
      <c r="D400" s="8">
        <v>199</v>
      </c>
      <c r="E400" s="8" t="s">
        <v>1497</v>
      </c>
      <c r="F400" s="8" t="s">
        <v>1498</v>
      </c>
      <c r="G400" s="8" t="s">
        <v>15</v>
      </c>
      <c r="J400" s="27" t="s">
        <v>1499</v>
      </c>
      <c r="K400" s="13" t="s">
        <v>1100</v>
      </c>
      <c r="L400" s="14">
        <v>2</v>
      </c>
      <c r="M400" s="15">
        <v>8.4907407407407414E-3</v>
      </c>
      <c r="N400" s="8"/>
      <c r="O400" s="54">
        <v>20</v>
      </c>
      <c r="P400" s="54">
        <v>20</v>
      </c>
      <c r="Q400" s="56">
        <f>AVERAGE(O400:P400)</f>
        <v>20</v>
      </c>
      <c r="R400" s="8"/>
    </row>
    <row r="401" spans="1:18">
      <c r="A401" s="13"/>
      <c r="B401" s="13">
        <v>1</v>
      </c>
      <c r="C401" s="10">
        <v>1</v>
      </c>
      <c r="D401" s="11">
        <v>201</v>
      </c>
      <c r="E401" s="11" t="s">
        <v>1097</v>
      </c>
      <c r="F401" s="11" t="s">
        <v>521</v>
      </c>
      <c r="G401" s="11" t="s">
        <v>51</v>
      </c>
      <c r="H401" s="29" t="s">
        <v>702</v>
      </c>
      <c r="I401" s="29" t="s">
        <v>1098</v>
      </c>
      <c r="J401" s="27" t="s">
        <v>1099</v>
      </c>
      <c r="K401" s="13" t="s">
        <v>1100</v>
      </c>
      <c r="L401" s="14">
        <v>6</v>
      </c>
      <c r="M401" s="15">
        <v>7.277777777777778E-3</v>
      </c>
      <c r="N401" s="15"/>
      <c r="O401" s="54">
        <v>20</v>
      </c>
      <c r="P401" s="55">
        <v>20</v>
      </c>
      <c r="Q401" s="56">
        <f>AVERAGE(O401,O401:P401)</f>
        <v>20</v>
      </c>
    </row>
    <row r="402" spans="1:18">
      <c r="A402" s="13"/>
      <c r="B402" s="13">
        <v>3</v>
      </c>
      <c r="C402" s="10">
        <v>3</v>
      </c>
      <c r="D402" s="11">
        <v>202</v>
      </c>
      <c r="E402" s="11" t="s">
        <v>142</v>
      </c>
      <c r="F402" s="11" t="s">
        <v>479</v>
      </c>
      <c r="G402" s="11" t="s">
        <v>51</v>
      </c>
      <c r="H402" s="29" t="s">
        <v>702</v>
      </c>
      <c r="I402" s="29" t="s">
        <v>293</v>
      </c>
      <c r="J402" s="27" t="s">
        <v>1105</v>
      </c>
      <c r="K402" s="13" t="s">
        <v>1100</v>
      </c>
      <c r="L402" s="14">
        <v>1</v>
      </c>
      <c r="M402" s="15">
        <v>7.5261574074074076E-3</v>
      </c>
      <c r="N402" s="15"/>
      <c r="O402" s="54">
        <v>20</v>
      </c>
      <c r="P402" s="55">
        <v>20</v>
      </c>
      <c r="Q402" s="56">
        <f>AVERAGE(O402,O402:P402)</f>
        <v>20</v>
      </c>
    </row>
    <row r="403" spans="1:18">
      <c r="A403" s="57"/>
      <c r="B403" s="57">
        <v>32</v>
      </c>
      <c r="C403" s="10">
        <v>65</v>
      </c>
      <c r="D403" s="8">
        <v>200</v>
      </c>
      <c r="E403" s="8" t="s">
        <v>1594</v>
      </c>
      <c r="F403" s="8" t="s">
        <v>696</v>
      </c>
      <c r="G403" s="8" t="s">
        <v>15</v>
      </c>
      <c r="H403" s="26" t="s">
        <v>292</v>
      </c>
      <c r="I403" s="26" t="s">
        <v>518</v>
      </c>
      <c r="J403" s="27" t="s">
        <v>1595</v>
      </c>
      <c r="K403" s="13" t="s">
        <v>1100</v>
      </c>
      <c r="L403" s="14">
        <v>5</v>
      </c>
      <c r="M403" s="15">
        <v>9.5341435185185182E-3</v>
      </c>
      <c r="N403" s="8"/>
      <c r="O403" s="54">
        <v>20</v>
      </c>
      <c r="P403" s="54">
        <v>20</v>
      </c>
      <c r="Q403" s="56">
        <f>AVERAGE(O403,O403:P403)</f>
        <v>20</v>
      </c>
      <c r="R403" s="8"/>
    </row>
    <row r="404" spans="1:18">
      <c r="A404" s="57"/>
      <c r="B404" s="57">
        <v>81</v>
      </c>
      <c r="C404" s="10">
        <v>186</v>
      </c>
      <c r="D404" s="11">
        <v>201</v>
      </c>
      <c r="E404" s="11" t="s">
        <v>1844</v>
      </c>
      <c r="F404" s="11" t="s">
        <v>1845</v>
      </c>
      <c r="G404" s="11" t="s">
        <v>15</v>
      </c>
      <c r="H404" s="29"/>
      <c r="I404" s="29"/>
      <c r="J404" s="27" t="s">
        <v>1846</v>
      </c>
      <c r="K404" s="13" t="s">
        <v>1100</v>
      </c>
      <c r="L404" s="14">
        <v>3</v>
      </c>
      <c r="M404" s="15">
        <v>1.2543518518518516E-2</v>
      </c>
      <c r="N404" s="8"/>
      <c r="O404" s="54">
        <v>15</v>
      </c>
      <c r="P404" s="54">
        <v>18.5</v>
      </c>
      <c r="Q404" s="56">
        <f>AVERAGE(O404:P404)</f>
        <v>16.75</v>
      </c>
      <c r="R404" s="8"/>
    </row>
    <row r="405" spans="1:18">
      <c r="A405" s="13"/>
      <c r="B405" s="13"/>
      <c r="C405" s="10"/>
      <c r="D405" s="11">
        <v>203</v>
      </c>
      <c r="E405" s="8" t="s">
        <v>2399</v>
      </c>
      <c r="F405" s="8" t="s">
        <v>2400</v>
      </c>
      <c r="G405" s="8" t="s">
        <v>51</v>
      </c>
      <c r="J405" s="27" t="s">
        <v>2401</v>
      </c>
      <c r="K405" s="13" t="s">
        <v>1361</v>
      </c>
      <c r="L405" s="14">
        <v>4</v>
      </c>
      <c r="M405" s="31" t="s">
        <v>2402</v>
      </c>
      <c r="N405" s="15"/>
      <c r="Q405" s="56" t="s">
        <v>1956</v>
      </c>
    </row>
    <row r="406" spans="1:18">
      <c r="A406" s="13"/>
      <c r="B406" s="13">
        <v>61</v>
      </c>
      <c r="C406" s="10">
        <v>109</v>
      </c>
      <c r="D406" s="11">
        <v>204</v>
      </c>
      <c r="E406" s="8" t="s">
        <v>1359</v>
      </c>
      <c r="F406" s="8" t="s">
        <v>797</v>
      </c>
      <c r="G406" s="8" t="s">
        <v>51</v>
      </c>
      <c r="J406" s="27" t="s">
        <v>1360</v>
      </c>
      <c r="K406" s="13" t="s">
        <v>1361</v>
      </c>
      <c r="L406" s="14">
        <v>3</v>
      </c>
      <c r="M406" s="15">
        <v>1.2738657407407407E-2</v>
      </c>
      <c r="N406" s="15"/>
      <c r="O406" s="54">
        <v>13</v>
      </c>
      <c r="P406" s="55">
        <v>15.5</v>
      </c>
      <c r="Q406" s="56">
        <f>AVERAGE(O406:P406)</f>
        <v>14.25</v>
      </c>
    </row>
    <row r="407" spans="1:18">
      <c r="A407" s="13"/>
      <c r="B407" s="13"/>
      <c r="C407" s="10"/>
      <c r="D407" s="8">
        <v>205</v>
      </c>
      <c r="E407" s="8" t="s">
        <v>2403</v>
      </c>
      <c r="F407" s="8" t="s">
        <v>2404</v>
      </c>
      <c r="G407" s="8" t="s">
        <v>51</v>
      </c>
      <c r="J407" s="27" t="s">
        <v>1453</v>
      </c>
      <c r="K407" s="13" t="s">
        <v>1361</v>
      </c>
      <c r="L407" s="14">
        <v>4</v>
      </c>
      <c r="M407" s="31" t="s">
        <v>1985</v>
      </c>
      <c r="N407" s="15"/>
      <c r="Q407" s="56" t="s">
        <v>1956</v>
      </c>
    </row>
    <row r="408" spans="1:18">
      <c r="A408" s="13"/>
      <c r="B408" s="13"/>
      <c r="C408" s="10"/>
      <c r="D408" s="8">
        <v>206</v>
      </c>
      <c r="E408" s="8" t="s">
        <v>400</v>
      </c>
      <c r="F408" s="8" t="s">
        <v>2405</v>
      </c>
      <c r="G408" s="8" t="s">
        <v>51</v>
      </c>
      <c r="J408" s="27" t="s">
        <v>2406</v>
      </c>
      <c r="K408" s="13" t="s">
        <v>1361</v>
      </c>
      <c r="L408" s="14">
        <v>0</v>
      </c>
      <c r="M408" s="31" t="s">
        <v>1995</v>
      </c>
      <c r="N408" s="15"/>
      <c r="Q408" s="56">
        <v>0</v>
      </c>
    </row>
    <row r="409" spans="1:18">
      <c r="A409" s="13"/>
      <c r="B409" s="57"/>
      <c r="C409" s="10"/>
      <c r="D409" s="8">
        <v>207</v>
      </c>
      <c r="E409" s="8" t="s">
        <v>2407</v>
      </c>
      <c r="F409" s="8" t="s">
        <v>2408</v>
      </c>
      <c r="G409" s="8" t="s">
        <v>51</v>
      </c>
      <c r="J409" s="27" t="s">
        <v>2409</v>
      </c>
      <c r="K409" s="13" t="s">
        <v>1361</v>
      </c>
      <c r="L409" s="14">
        <v>2</v>
      </c>
      <c r="M409" s="31" t="s">
        <v>2230</v>
      </c>
      <c r="N409" s="15"/>
      <c r="Q409" s="56" t="s">
        <v>1956</v>
      </c>
    </row>
    <row r="410" spans="1:18">
      <c r="A410" s="13"/>
      <c r="B410" s="13"/>
      <c r="C410" s="10"/>
      <c r="D410" s="11">
        <v>208</v>
      </c>
      <c r="E410" s="8" t="s">
        <v>2410</v>
      </c>
      <c r="F410" s="8" t="s">
        <v>797</v>
      </c>
      <c r="G410" s="8" t="s">
        <v>51</v>
      </c>
      <c r="J410" s="27" t="s">
        <v>2393</v>
      </c>
      <c r="K410" s="13" t="s">
        <v>1361</v>
      </c>
      <c r="L410" s="14">
        <v>1</v>
      </c>
      <c r="M410" s="31" t="s">
        <v>1995</v>
      </c>
      <c r="N410" s="15"/>
      <c r="Q410" s="56">
        <v>0</v>
      </c>
    </row>
    <row r="411" spans="1:18">
      <c r="A411" s="57"/>
      <c r="B411" s="57"/>
      <c r="C411" s="10"/>
      <c r="D411" s="8">
        <v>202</v>
      </c>
      <c r="E411" s="8" t="s">
        <v>74</v>
      </c>
      <c r="F411" s="8" t="s">
        <v>1786</v>
      </c>
      <c r="G411" s="8" t="s">
        <v>15</v>
      </c>
      <c r="J411" s="27" t="s">
        <v>2411</v>
      </c>
      <c r="K411" s="13" t="s">
        <v>1361</v>
      </c>
      <c r="L411" s="14">
        <v>2</v>
      </c>
      <c r="M411" s="19" t="s">
        <v>2412</v>
      </c>
      <c r="N411" s="8"/>
      <c r="P411" s="54"/>
      <c r="Q411" s="56" t="s">
        <v>1956</v>
      </c>
      <c r="R411" s="8"/>
    </row>
    <row r="412" spans="1:18">
      <c r="A412" s="13"/>
      <c r="B412" s="13"/>
      <c r="C412" s="10"/>
      <c r="D412" s="8">
        <v>209</v>
      </c>
      <c r="E412" s="8" t="s">
        <v>962</v>
      </c>
      <c r="F412" s="8" t="s">
        <v>1141</v>
      </c>
      <c r="G412" s="8" t="s">
        <v>51</v>
      </c>
      <c r="J412" s="27" t="s">
        <v>2413</v>
      </c>
      <c r="K412" s="13" t="s">
        <v>1361</v>
      </c>
      <c r="L412" s="14">
        <v>1</v>
      </c>
      <c r="M412" s="31" t="s">
        <v>1995</v>
      </c>
      <c r="N412" s="15"/>
      <c r="Q412" s="56">
        <v>0</v>
      </c>
    </row>
    <row r="413" spans="1:18">
      <c r="A413" s="57"/>
      <c r="B413" s="57"/>
      <c r="C413" s="10"/>
      <c r="D413" s="11">
        <v>203</v>
      </c>
      <c r="E413" s="11" t="s">
        <v>142</v>
      </c>
      <c r="F413" s="11" t="s">
        <v>1873</v>
      </c>
      <c r="G413" s="11" t="s">
        <v>15</v>
      </c>
      <c r="H413" s="29"/>
      <c r="I413" s="29"/>
      <c r="J413" s="27" t="s">
        <v>2414</v>
      </c>
      <c r="K413" s="13" t="s">
        <v>1361</v>
      </c>
      <c r="L413" s="14">
        <v>2</v>
      </c>
      <c r="M413" s="19" t="s">
        <v>1995</v>
      </c>
      <c r="N413" s="8"/>
      <c r="P413" s="54"/>
      <c r="Q413" s="56">
        <v>0</v>
      </c>
      <c r="R413" s="8"/>
    </row>
    <row r="414" spans="1:18">
      <c r="A414" s="13"/>
      <c r="B414" s="13"/>
      <c r="C414" s="10"/>
      <c r="D414" s="8">
        <v>210</v>
      </c>
      <c r="E414" s="8" t="s">
        <v>808</v>
      </c>
      <c r="F414" s="8" t="s">
        <v>2415</v>
      </c>
      <c r="G414" s="8" t="s">
        <v>51</v>
      </c>
      <c r="H414" s="26" t="s">
        <v>292</v>
      </c>
      <c r="I414" s="26" t="s">
        <v>518</v>
      </c>
      <c r="J414" s="27" t="s">
        <v>2416</v>
      </c>
      <c r="K414" s="13" t="s">
        <v>1151</v>
      </c>
      <c r="L414" s="14">
        <v>5</v>
      </c>
      <c r="M414" s="31" t="s">
        <v>1995</v>
      </c>
      <c r="N414" s="15"/>
      <c r="Q414" s="56">
        <v>0</v>
      </c>
    </row>
    <row r="415" spans="1:18">
      <c r="A415" s="13"/>
      <c r="B415" s="13">
        <v>32</v>
      </c>
      <c r="C415" s="10">
        <v>60</v>
      </c>
      <c r="D415" s="11">
        <v>211</v>
      </c>
      <c r="E415" s="8" t="s">
        <v>564</v>
      </c>
      <c r="F415" s="8" t="s">
        <v>150</v>
      </c>
      <c r="G415" s="8" t="s">
        <v>51</v>
      </c>
      <c r="H415" s="26" t="s">
        <v>292</v>
      </c>
      <c r="I415" s="26" t="s">
        <v>299</v>
      </c>
      <c r="J415" s="27" t="s">
        <v>1256</v>
      </c>
      <c r="K415" s="13" t="s">
        <v>1151</v>
      </c>
      <c r="L415" s="14">
        <v>1</v>
      </c>
      <c r="M415" s="15">
        <v>1.0208333333333333E-2</v>
      </c>
      <c r="O415" s="54">
        <v>17</v>
      </c>
      <c r="P415" s="55">
        <v>19</v>
      </c>
      <c r="Q415" s="56">
        <f>AVERAGE(O415,O415:P415)</f>
        <v>17.666666666666668</v>
      </c>
    </row>
    <row r="416" spans="1:18">
      <c r="A416" s="57"/>
      <c r="B416" s="57">
        <v>56</v>
      </c>
      <c r="C416" s="10">
        <v>114</v>
      </c>
      <c r="D416" s="11">
        <v>204</v>
      </c>
      <c r="E416" s="11" t="s">
        <v>1705</v>
      </c>
      <c r="F416" s="11" t="s">
        <v>1706</v>
      </c>
      <c r="G416" s="11" t="s">
        <v>15</v>
      </c>
      <c r="H416" s="29" t="s">
        <v>292</v>
      </c>
      <c r="I416" s="29" t="s">
        <v>518</v>
      </c>
      <c r="J416" s="27" t="s">
        <v>1707</v>
      </c>
      <c r="K416" s="13" t="s">
        <v>1151</v>
      </c>
      <c r="L416" s="14">
        <v>5</v>
      </c>
      <c r="M416" s="15">
        <v>1.0450000000000001E-2</v>
      </c>
      <c r="N416" s="8"/>
      <c r="O416" s="54">
        <v>18.5</v>
      </c>
      <c r="P416" s="54">
        <v>20</v>
      </c>
      <c r="Q416" s="56">
        <f>AVERAGE(O416,O416:P416)</f>
        <v>19</v>
      </c>
      <c r="R416" s="8"/>
    </row>
    <row r="417" spans="1:18">
      <c r="A417" s="57"/>
      <c r="B417" s="57">
        <v>10</v>
      </c>
      <c r="C417" s="10">
        <v>17</v>
      </c>
      <c r="D417" s="11">
        <v>205</v>
      </c>
      <c r="E417" s="8" t="s">
        <v>1502</v>
      </c>
      <c r="F417" s="8" t="s">
        <v>1088</v>
      </c>
      <c r="G417" s="8" t="s">
        <v>15</v>
      </c>
      <c r="H417" s="26" t="s">
        <v>702</v>
      </c>
      <c r="I417" s="26" t="s">
        <v>293</v>
      </c>
      <c r="J417" s="27" t="s">
        <v>1503</v>
      </c>
      <c r="K417" s="13" t="s">
        <v>1151</v>
      </c>
      <c r="L417" s="14">
        <v>5</v>
      </c>
      <c r="M417" s="15">
        <v>8.5232638888888893E-3</v>
      </c>
      <c r="N417" s="8"/>
      <c r="O417" s="54">
        <v>20</v>
      </c>
      <c r="P417" s="54">
        <v>20</v>
      </c>
      <c r="Q417" s="56">
        <f>AVERAGE(O417,O417:P417)</f>
        <v>20</v>
      </c>
      <c r="R417" s="8"/>
    </row>
    <row r="418" spans="1:18">
      <c r="A418" s="57"/>
      <c r="B418" s="57">
        <v>12</v>
      </c>
      <c r="C418" s="10">
        <v>24</v>
      </c>
      <c r="D418" s="8">
        <v>206</v>
      </c>
      <c r="E418" s="8" t="s">
        <v>1517</v>
      </c>
      <c r="F418" s="8" t="s">
        <v>511</v>
      </c>
      <c r="G418" s="8" t="s">
        <v>15</v>
      </c>
      <c r="H418" s="26" t="s">
        <v>702</v>
      </c>
      <c r="I418" s="26" t="s">
        <v>1098</v>
      </c>
      <c r="J418" s="27" t="s">
        <v>1518</v>
      </c>
      <c r="K418" s="13" t="s">
        <v>1151</v>
      </c>
      <c r="L418" s="14">
        <v>6</v>
      </c>
      <c r="M418" s="15">
        <v>8.7900462962962975E-3</v>
      </c>
      <c r="N418" s="8"/>
      <c r="O418" s="54">
        <v>20</v>
      </c>
      <c r="P418" s="54">
        <v>20</v>
      </c>
      <c r="Q418" s="56">
        <f>AVERAGE(O418,O418:P418)</f>
        <v>20</v>
      </c>
      <c r="R418" s="8"/>
    </row>
    <row r="419" spans="1:18">
      <c r="A419" s="57"/>
      <c r="B419" s="57">
        <v>6</v>
      </c>
      <c r="C419" s="10">
        <v>12</v>
      </c>
      <c r="D419" s="11">
        <v>207</v>
      </c>
      <c r="E419" s="8" t="s">
        <v>1488</v>
      </c>
      <c r="F419" s="8" t="s">
        <v>1489</v>
      </c>
      <c r="G419" s="8" t="s">
        <v>15</v>
      </c>
      <c r="H419" s="26" t="s">
        <v>702</v>
      </c>
      <c r="I419" s="26" t="s">
        <v>1120</v>
      </c>
      <c r="J419" s="27" t="s">
        <v>1490</v>
      </c>
      <c r="K419" s="13" t="s">
        <v>1151</v>
      </c>
      <c r="L419" s="14">
        <v>6</v>
      </c>
      <c r="M419" s="15">
        <v>8.2809027777777777E-3</v>
      </c>
      <c r="N419" s="8"/>
      <c r="O419" s="54">
        <v>20</v>
      </c>
      <c r="P419" s="54">
        <v>20</v>
      </c>
      <c r="Q419" s="56">
        <f>AVERAGE(O419,O419:P419)</f>
        <v>20</v>
      </c>
      <c r="R419" s="8"/>
    </row>
    <row r="420" spans="1:18">
      <c r="A420" s="57"/>
      <c r="B420" s="57">
        <v>71</v>
      </c>
      <c r="C420" s="10">
        <v>158</v>
      </c>
      <c r="D420" s="11">
        <v>208</v>
      </c>
      <c r="E420" s="11" t="s">
        <v>67</v>
      </c>
      <c r="F420" s="11" t="s">
        <v>489</v>
      </c>
      <c r="G420" s="11" t="s">
        <v>15</v>
      </c>
      <c r="H420" s="29"/>
      <c r="I420" s="29"/>
      <c r="J420" s="27" t="s">
        <v>1793</v>
      </c>
      <c r="K420" s="13" t="s">
        <v>1151</v>
      </c>
      <c r="L420" s="14">
        <v>5</v>
      </c>
      <c r="M420" s="15">
        <v>1.1649189814814815E-2</v>
      </c>
      <c r="N420" s="8"/>
      <c r="O420" s="54">
        <v>16.5</v>
      </c>
      <c r="P420" s="54">
        <v>19</v>
      </c>
      <c r="Q420" s="56">
        <f>AVERAGE(O420:P420)</f>
        <v>17.75</v>
      </c>
      <c r="R420" s="8"/>
    </row>
    <row r="421" spans="1:18">
      <c r="A421" s="13"/>
      <c r="B421" s="13">
        <v>10</v>
      </c>
      <c r="C421" s="10">
        <v>18</v>
      </c>
      <c r="D421" s="11">
        <v>212</v>
      </c>
      <c r="E421" s="11" t="s">
        <v>1147</v>
      </c>
      <c r="F421" s="11" t="s">
        <v>1148</v>
      </c>
      <c r="G421" s="11" t="s">
        <v>51</v>
      </c>
      <c r="H421" s="29" t="s">
        <v>292</v>
      </c>
      <c r="I421" s="29" t="s">
        <v>1149</v>
      </c>
      <c r="J421" s="27" t="s">
        <v>1150</v>
      </c>
      <c r="K421" s="13" t="s">
        <v>1151</v>
      </c>
      <c r="L421" s="14">
        <v>2</v>
      </c>
      <c r="M421" s="15">
        <v>8.4175925925925928E-3</v>
      </c>
      <c r="N421" s="15"/>
      <c r="O421" s="54">
        <v>20</v>
      </c>
      <c r="P421" s="55">
        <v>20</v>
      </c>
      <c r="Q421" s="56">
        <f>AVERAGE(O421,O421:P421)</f>
        <v>20</v>
      </c>
    </row>
    <row r="422" spans="1:18">
      <c r="A422" s="57"/>
      <c r="B422" s="57">
        <v>2</v>
      </c>
      <c r="C422" s="10">
        <v>7</v>
      </c>
      <c r="D422" s="11">
        <v>209</v>
      </c>
      <c r="E422" s="8" t="s">
        <v>1479</v>
      </c>
      <c r="F422" s="8" t="s">
        <v>421</v>
      </c>
      <c r="G422" s="8" t="s">
        <v>15</v>
      </c>
      <c r="H422" s="26" t="s">
        <v>292</v>
      </c>
      <c r="I422" s="26" t="s">
        <v>518</v>
      </c>
      <c r="J422" s="27" t="s">
        <v>1480</v>
      </c>
      <c r="K422" s="13" t="s">
        <v>1151</v>
      </c>
      <c r="L422" s="14">
        <v>2</v>
      </c>
      <c r="M422" s="15">
        <v>7.9314814814814821E-3</v>
      </c>
      <c r="N422" s="8"/>
      <c r="O422" s="54">
        <v>20</v>
      </c>
      <c r="P422" s="54">
        <v>20</v>
      </c>
      <c r="Q422" s="56">
        <f>AVERAGE(O422,O422:P422)</f>
        <v>20</v>
      </c>
      <c r="R422" s="8"/>
    </row>
    <row r="423" spans="1:18">
      <c r="A423" s="57"/>
      <c r="B423" s="57"/>
      <c r="C423" s="10"/>
      <c r="D423" s="11">
        <v>210</v>
      </c>
      <c r="E423" s="11" t="s">
        <v>2417</v>
      </c>
      <c r="F423" s="11" t="s">
        <v>696</v>
      </c>
      <c r="G423" s="11" t="s">
        <v>15</v>
      </c>
      <c r="H423" s="29" t="s">
        <v>292</v>
      </c>
      <c r="I423" s="29" t="s">
        <v>518</v>
      </c>
      <c r="J423" s="27" t="s">
        <v>2418</v>
      </c>
      <c r="K423" s="13" t="s">
        <v>1151</v>
      </c>
      <c r="L423" s="14">
        <v>5</v>
      </c>
      <c r="M423" s="19" t="s">
        <v>1956</v>
      </c>
      <c r="N423" s="8"/>
      <c r="P423" s="54"/>
      <c r="Q423" s="56" t="s">
        <v>1956</v>
      </c>
      <c r="R423" s="8"/>
    </row>
    <row r="424" spans="1:18">
      <c r="A424" s="57"/>
      <c r="B424" s="57">
        <v>11</v>
      </c>
      <c r="C424" s="10">
        <v>18</v>
      </c>
      <c r="D424" s="11">
        <v>211</v>
      </c>
      <c r="E424" s="11" t="s">
        <v>1504</v>
      </c>
      <c r="F424" s="11" t="s">
        <v>1505</v>
      </c>
      <c r="G424" s="11" t="s">
        <v>15</v>
      </c>
      <c r="H424" s="29" t="s">
        <v>702</v>
      </c>
      <c r="I424" s="29" t="s">
        <v>1098</v>
      </c>
      <c r="J424" s="27" t="s">
        <v>1506</v>
      </c>
      <c r="K424" s="13" t="s">
        <v>1151</v>
      </c>
      <c r="L424" s="14">
        <v>6</v>
      </c>
      <c r="M424" s="15">
        <v>8.5305555555555568E-3</v>
      </c>
      <c r="N424" s="8"/>
      <c r="O424" s="54">
        <v>20</v>
      </c>
      <c r="P424" s="54">
        <v>20</v>
      </c>
      <c r="Q424" s="56">
        <f>AVERAGE(O424,O424:P424)</f>
        <v>20</v>
      </c>
      <c r="R424" s="8"/>
    </row>
    <row r="425" spans="1:18">
      <c r="A425" s="57"/>
      <c r="B425" s="57">
        <v>30</v>
      </c>
      <c r="C425" s="10">
        <v>52</v>
      </c>
      <c r="D425" s="8">
        <v>212</v>
      </c>
      <c r="E425" s="8" t="s">
        <v>1570</v>
      </c>
      <c r="F425" s="8" t="s">
        <v>1571</v>
      </c>
      <c r="G425" s="8" t="s">
        <v>15</v>
      </c>
      <c r="H425" s="26" t="s">
        <v>292</v>
      </c>
      <c r="I425" s="26" t="s">
        <v>518</v>
      </c>
      <c r="J425" s="27" t="s">
        <v>1572</v>
      </c>
      <c r="K425" s="13" t="s">
        <v>1151</v>
      </c>
      <c r="L425" s="14">
        <v>5</v>
      </c>
      <c r="M425" s="15">
        <v>9.3424768518518518E-3</v>
      </c>
      <c r="N425" s="8"/>
      <c r="O425" s="54">
        <v>20</v>
      </c>
      <c r="P425" s="54">
        <v>20</v>
      </c>
      <c r="Q425" s="56">
        <f>AVERAGE(O425,O425:P425)</f>
        <v>20</v>
      </c>
      <c r="R425" s="8"/>
    </row>
    <row r="426" spans="1:18">
      <c r="A426" s="57"/>
      <c r="B426" s="57">
        <v>4</v>
      </c>
      <c r="C426" s="10">
        <v>9</v>
      </c>
      <c r="D426" s="11">
        <v>213</v>
      </c>
      <c r="E426" s="11" t="s">
        <v>1482</v>
      </c>
      <c r="F426" s="11" t="s">
        <v>511</v>
      </c>
      <c r="G426" s="11" t="s">
        <v>15</v>
      </c>
      <c r="H426" s="29" t="s">
        <v>292</v>
      </c>
      <c r="I426" s="29" t="s">
        <v>882</v>
      </c>
      <c r="J426" s="27" t="s">
        <v>1483</v>
      </c>
      <c r="K426" s="13" t="s">
        <v>1151</v>
      </c>
      <c r="L426" s="14">
        <v>2</v>
      </c>
      <c r="M426" s="15">
        <v>8.1396990740740752E-3</v>
      </c>
      <c r="N426" s="8"/>
      <c r="O426" s="54">
        <v>20</v>
      </c>
      <c r="P426" s="54">
        <v>20</v>
      </c>
      <c r="Q426" s="56">
        <f>AVERAGE(O426,O426:P426)</f>
        <v>20</v>
      </c>
      <c r="R426" s="8"/>
    </row>
    <row r="427" spans="1:18">
      <c r="A427" s="57"/>
      <c r="B427" s="57"/>
      <c r="C427" s="10"/>
      <c r="D427" s="11">
        <v>214</v>
      </c>
      <c r="E427" s="11" t="s">
        <v>2419</v>
      </c>
      <c r="F427" s="11" t="s">
        <v>2420</v>
      </c>
      <c r="G427" s="11" t="s">
        <v>15</v>
      </c>
      <c r="H427" s="29" t="s">
        <v>292</v>
      </c>
      <c r="I427" s="29" t="s">
        <v>518</v>
      </c>
      <c r="J427" s="27" t="s">
        <v>2421</v>
      </c>
      <c r="K427" s="13" t="s">
        <v>1151</v>
      </c>
      <c r="L427" s="14">
        <v>5</v>
      </c>
      <c r="M427" s="19" t="s">
        <v>2106</v>
      </c>
      <c r="N427" s="8"/>
      <c r="P427" s="54"/>
      <c r="Q427" s="56" t="s">
        <v>1956</v>
      </c>
      <c r="R427" s="8"/>
    </row>
    <row r="428" spans="1:18">
      <c r="A428" s="13"/>
      <c r="B428" s="13">
        <v>24</v>
      </c>
      <c r="C428" s="10">
        <v>46</v>
      </c>
      <c r="D428" s="11">
        <v>213</v>
      </c>
      <c r="E428" s="8" t="s">
        <v>1218</v>
      </c>
      <c r="F428" s="8" t="s">
        <v>521</v>
      </c>
      <c r="G428" s="8" t="s">
        <v>51</v>
      </c>
      <c r="H428" s="26" t="s">
        <v>702</v>
      </c>
      <c r="I428" s="26" t="s">
        <v>348</v>
      </c>
      <c r="J428" s="27" t="s">
        <v>1219</v>
      </c>
      <c r="K428" s="13" t="s">
        <v>1151</v>
      </c>
      <c r="L428" s="14" t="s">
        <v>281</v>
      </c>
      <c r="M428" s="15">
        <v>9.6208333333333337E-3</v>
      </c>
      <c r="N428" s="15"/>
      <c r="O428" s="54">
        <v>18.5</v>
      </c>
      <c r="P428" s="55">
        <v>19.5</v>
      </c>
      <c r="Q428" s="56">
        <f>AVERAGE(O428,O428:P428)</f>
        <v>18.833333333333332</v>
      </c>
    </row>
    <row r="429" spans="1:18">
      <c r="A429" s="57"/>
      <c r="B429" s="57">
        <v>22</v>
      </c>
      <c r="C429" s="10">
        <v>38</v>
      </c>
      <c r="D429" s="11">
        <v>215</v>
      </c>
      <c r="E429" s="8" t="s">
        <v>1545</v>
      </c>
      <c r="F429" s="8" t="s">
        <v>36</v>
      </c>
      <c r="G429" s="8" t="s">
        <v>15</v>
      </c>
      <c r="H429" s="26" t="s">
        <v>292</v>
      </c>
      <c r="I429" s="26" t="s">
        <v>886</v>
      </c>
      <c r="J429" s="27" t="s">
        <v>1546</v>
      </c>
      <c r="K429" s="13" t="s">
        <v>1151</v>
      </c>
      <c r="L429" s="14">
        <v>1</v>
      </c>
      <c r="M429" s="15">
        <v>9.1143518518518509E-3</v>
      </c>
      <c r="N429" s="8"/>
      <c r="O429" s="54">
        <v>20</v>
      </c>
      <c r="P429" s="54">
        <v>20</v>
      </c>
      <c r="Q429" s="56">
        <f>AVERAGE(O429,O429:P429)</f>
        <v>20</v>
      </c>
      <c r="R429" s="8"/>
    </row>
    <row r="430" spans="1:18">
      <c r="A430" s="57"/>
      <c r="B430" s="57">
        <v>57</v>
      </c>
      <c r="C430" s="10">
        <v>115</v>
      </c>
      <c r="D430" s="11">
        <v>216</v>
      </c>
      <c r="E430" s="11" t="s">
        <v>1708</v>
      </c>
      <c r="F430" s="11" t="s">
        <v>1709</v>
      </c>
      <c r="G430" s="11" t="s">
        <v>15</v>
      </c>
      <c r="H430" s="29" t="s">
        <v>292</v>
      </c>
      <c r="I430" s="29" t="s">
        <v>518</v>
      </c>
      <c r="J430" s="27" t="s">
        <v>1710</v>
      </c>
      <c r="K430" s="13" t="s">
        <v>1151</v>
      </c>
      <c r="L430" s="14">
        <v>5</v>
      </c>
      <c r="M430" s="15">
        <v>1.0473379629629629E-2</v>
      </c>
      <c r="N430" s="8"/>
      <c r="O430" s="54">
        <v>18.5</v>
      </c>
      <c r="P430" s="54">
        <v>20</v>
      </c>
      <c r="Q430" s="56">
        <f>AVERAGE(O430,O430:P430)</f>
        <v>19</v>
      </c>
      <c r="R430" s="8"/>
    </row>
    <row r="431" spans="1:18">
      <c r="A431" s="57"/>
      <c r="B431" s="57">
        <v>33</v>
      </c>
      <c r="C431" s="10">
        <v>66</v>
      </c>
      <c r="D431" s="11">
        <v>217</v>
      </c>
      <c r="E431" s="8" t="s">
        <v>1596</v>
      </c>
      <c r="F431" s="8" t="s">
        <v>1597</v>
      </c>
      <c r="G431" s="8" t="s">
        <v>15</v>
      </c>
      <c r="H431" s="26" t="s">
        <v>702</v>
      </c>
      <c r="I431" s="26" t="s">
        <v>1149</v>
      </c>
      <c r="J431" s="27" t="s">
        <v>1598</v>
      </c>
      <c r="K431" s="13" t="s">
        <v>1151</v>
      </c>
      <c r="L431" s="14">
        <v>3</v>
      </c>
      <c r="M431" s="15">
        <v>9.5366898148148155E-3</v>
      </c>
      <c r="N431" s="8"/>
      <c r="O431" s="54">
        <v>20</v>
      </c>
      <c r="P431" s="54">
        <v>20</v>
      </c>
      <c r="Q431" s="56">
        <f>AVERAGE(O431,O431:P431)</f>
        <v>20</v>
      </c>
      <c r="R431" s="8"/>
    </row>
    <row r="432" spans="1:18">
      <c r="A432" s="57"/>
      <c r="B432" s="57">
        <v>39</v>
      </c>
      <c r="C432" s="10">
        <v>76</v>
      </c>
      <c r="D432" s="11">
        <v>218</v>
      </c>
      <c r="E432" s="8" t="s">
        <v>1456</v>
      </c>
      <c r="F432" s="8" t="s">
        <v>837</v>
      </c>
      <c r="G432" s="8" t="s">
        <v>15</v>
      </c>
      <c r="H432" s="26" t="s">
        <v>292</v>
      </c>
      <c r="I432" s="26" t="s">
        <v>293</v>
      </c>
      <c r="J432" s="27" t="s">
        <v>1618</v>
      </c>
      <c r="K432" s="13" t="s">
        <v>1151</v>
      </c>
      <c r="L432" s="14">
        <v>1</v>
      </c>
      <c r="M432" s="15">
        <v>9.7378472222222224E-3</v>
      </c>
      <c r="N432" s="8"/>
      <c r="O432" s="54">
        <v>20</v>
      </c>
      <c r="P432" s="54">
        <v>20</v>
      </c>
      <c r="Q432" s="56">
        <f>AVERAGE(O432,O432:P432)</f>
        <v>20</v>
      </c>
      <c r="R432" s="8"/>
    </row>
    <row r="433" spans="1:18">
      <c r="A433" s="57"/>
      <c r="B433" s="57"/>
      <c r="C433" s="10"/>
      <c r="D433" s="11">
        <v>219</v>
      </c>
      <c r="E433" s="11" t="s">
        <v>2049</v>
      </c>
      <c r="F433" s="11" t="s">
        <v>1532</v>
      </c>
      <c r="G433" s="11" t="s">
        <v>15</v>
      </c>
      <c r="H433" s="29" t="s">
        <v>702</v>
      </c>
      <c r="I433" s="29" t="s">
        <v>335</v>
      </c>
      <c r="J433" s="27" t="s">
        <v>1396</v>
      </c>
      <c r="K433" s="13" t="s">
        <v>1151</v>
      </c>
      <c r="L433" s="14">
        <v>5</v>
      </c>
      <c r="M433" s="19" t="s">
        <v>2198</v>
      </c>
      <c r="N433" s="8"/>
      <c r="P433" s="54"/>
      <c r="Q433" s="56" t="s">
        <v>1956</v>
      </c>
      <c r="R433" s="8"/>
    </row>
    <row r="434" spans="1:18">
      <c r="A434" s="57"/>
      <c r="B434" s="57">
        <v>5</v>
      </c>
      <c r="C434" s="10">
        <v>11</v>
      </c>
      <c r="D434" s="11">
        <v>220</v>
      </c>
      <c r="E434" s="8" t="s">
        <v>1485</v>
      </c>
      <c r="F434" s="8" t="s">
        <v>1486</v>
      </c>
      <c r="G434" s="8" t="s">
        <v>15</v>
      </c>
      <c r="H434" s="26" t="s">
        <v>292</v>
      </c>
      <c r="I434" s="26" t="s">
        <v>486</v>
      </c>
      <c r="J434" s="27" t="s">
        <v>1487</v>
      </c>
      <c r="K434" s="13" t="s">
        <v>1151</v>
      </c>
      <c r="L434" s="14">
        <v>5</v>
      </c>
      <c r="M434" s="15">
        <v>8.2344907407407419E-3</v>
      </c>
      <c r="N434" s="8"/>
      <c r="O434" s="54">
        <v>20</v>
      </c>
      <c r="P434" s="54">
        <v>20</v>
      </c>
      <c r="Q434" s="56">
        <f t="shared" ref="Q434:Q441" si="9">AVERAGE(O434,O434:P434)</f>
        <v>20</v>
      </c>
      <c r="R434" s="8"/>
    </row>
    <row r="435" spans="1:18">
      <c r="A435" s="57"/>
      <c r="B435" s="57">
        <v>18</v>
      </c>
      <c r="C435" s="10">
        <v>34</v>
      </c>
      <c r="D435" s="8">
        <v>221</v>
      </c>
      <c r="E435" s="8" t="s">
        <v>1540</v>
      </c>
      <c r="F435" s="8" t="s">
        <v>1541</v>
      </c>
      <c r="G435" s="8" t="s">
        <v>15</v>
      </c>
      <c r="H435" s="26" t="s">
        <v>292</v>
      </c>
      <c r="I435" s="26" t="s">
        <v>518</v>
      </c>
      <c r="J435" s="27" t="s">
        <v>1542</v>
      </c>
      <c r="K435" s="13" t="s">
        <v>1151</v>
      </c>
      <c r="L435" s="14">
        <v>5</v>
      </c>
      <c r="M435" s="15">
        <v>8.9894675925925923E-3</v>
      </c>
      <c r="N435" s="8"/>
      <c r="O435" s="54">
        <v>20</v>
      </c>
      <c r="P435" s="54">
        <v>20</v>
      </c>
      <c r="Q435" s="56">
        <f t="shared" si="9"/>
        <v>20</v>
      </c>
      <c r="R435" s="8"/>
    </row>
    <row r="436" spans="1:18">
      <c r="A436" s="57"/>
      <c r="B436" s="57">
        <v>27</v>
      </c>
      <c r="C436" s="10">
        <v>45</v>
      </c>
      <c r="D436" s="8">
        <v>222</v>
      </c>
      <c r="E436" s="8" t="s">
        <v>1559</v>
      </c>
      <c r="F436" s="8" t="s">
        <v>1560</v>
      </c>
      <c r="G436" s="8" t="s">
        <v>15</v>
      </c>
      <c r="H436" s="26" t="s">
        <v>292</v>
      </c>
      <c r="I436" s="26" t="s">
        <v>518</v>
      </c>
      <c r="J436" s="27" t="s">
        <v>1020</v>
      </c>
      <c r="K436" s="13" t="s">
        <v>1151</v>
      </c>
      <c r="L436" s="14">
        <v>5</v>
      </c>
      <c r="M436" s="15">
        <v>9.2252314814814818E-3</v>
      </c>
      <c r="N436" s="8"/>
      <c r="O436" s="54">
        <v>20</v>
      </c>
      <c r="P436" s="54">
        <v>20</v>
      </c>
      <c r="Q436" s="56">
        <f t="shared" si="9"/>
        <v>20</v>
      </c>
      <c r="R436" s="8"/>
    </row>
    <row r="437" spans="1:18">
      <c r="A437" s="57"/>
      <c r="B437" s="57">
        <v>24</v>
      </c>
      <c r="C437" s="10">
        <v>40</v>
      </c>
      <c r="D437" s="11">
        <v>223</v>
      </c>
      <c r="E437" s="8" t="s">
        <v>1549</v>
      </c>
      <c r="F437" s="8" t="s">
        <v>1091</v>
      </c>
      <c r="G437" s="8" t="s">
        <v>15</v>
      </c>
      <c r="H437" s="26" t="s">
        <v>702</v>
      </c>
      <c r="I437" s="26" t="s">
        <v>1149</v>
      </c>
      <c r="J437" s="27" t="s">
        <v>1550</v>
      </c>
      <c r="K437" s="13" t="s">
        <v>1151</v>
      </c>
      <c r="L437" s="14">
        <v>3</v>
      </c>
      <c r="M437" s="15">
        <v>9.1424768518518513E-3</v>
      </c>
      <c r="N437" s="8"/>
      <c r="O437" s="54">
        <v>20</v>
      </c>
      <c r="P437" s="54">
        <v>20</v>
      </c>
      <c r="Q437" s="56">
        <f t="shared" si="9"/>
        <v>20</v>
      </c>
      <c r="R437" s="8"/>
    </row>
    <row r="438" spans="1:18">
      <c r="A438" s="36"/>
      <c r="B438" s="36">
        <v>67</v>
      </c>
      <c r="C438" s="10">
        <v>145</v>
      </c>
      <c r="D438" s="11">
        <v>224</v>
      </c>
      <c r="E438" s="11" t="s">
        <v>1765</v>
      </c>
      <c r="F438" s="11" t="s">
        <v>1766</v>
      </c>
      <c r="G438" s="11" t="s">
        <v>15</v>
      </c>
      <c r="H438" s="29" t="s">
        <v>702</v>
      </c>
      <c r="I438" s="29" t="s">
        <v>1120</v>
      </c>
      <c r="J438" s="27" t="s">
        <v>1453</v>
      </c>
      <c r="K438" s="13" t="s">
        <v>1151</v>
      </c>
      <c r="L438" s="14">
        <v>6</v>
      </c>
      <c r="M438" s="15">
        <v>1.1197685185185186E-2</v>
      </c>
      <c r="N438" s="8"/>
      <c r="O438" s="54">
        <v>17</v>
      </c>
      <c r="P438" s="54">
        <v>19.5</v>
      </c>
      <c r="Q438" s="56">
        <f t="shared" si="9"/>
        <v>17.833333333333332</v>
      </c>
      <c r="R438" s="8"/>
    </row>
    <row r="439" spans="1:18">
      <c r="A439" s="36"/>
      <c r="B439" s="36">
        <v>36</v>
      </c>
      <c r="C439" s="10">
        <v>72</v>
      </c>
      <c r="D439" s="11">
        <v>225</v>
      </c>
      <c r="E439" s="8" t="s">
        <v>1610</v>
      </c>
      <c r="F439" s="8" t="s">
        <v>1495</v>
      </c>
      <c r="G439" s="8" t="s">
        <v>15</v>
      </c>
      <c r="H439" s="26" t="s">
        <v>702</v>
      </c>
      <c r="I439" s="26" t="s">
        <v>486</v>
      </c>
      <c r="J439" s="27" t="s">
        <v>1611</v>
      </c>
      <c r="K439" s="13" t="s">
        <v>1151</v>
      </c>
      <c r="L439" s="14">
        <v>4</v>
      </c>
      <c r="M439" s="15">
        <v>9.617708333333334E-3</v>
      </c>
      <c r="N439" s="8"/>
      <c r="O439" s="54">
        <v>20</v>
      </c>
      <c r="P439" s="54">
        <v>20</v>
      </c>
      <c r="Q439" s="56">
        <f t="shared" si="9"/>
        <v>20</v>
      </c>
      <c r="R439" s="8"/>
    </row>
    <row r="440" spans="1:18">
      <c r="A440" s="36"/>
      <c r="B440" s="36">
        <v>29</v>
      </c>
      <c r="C440" s="10">
        <v>49</v>
      </c>
      <c r="D440" s="11">
        <v>226</v>
      </c>
      <c r="E440" s="8" t="s">
        <v>1567</v>
      </c>
      <c r="F440" s="8" t="s">
        <v>673</v>
      </c>
      <c r="G440" s="8" t="s">
        <v>15</v>
      </c>
      <c r="H440" s="26" t="s">
        <v>292</v>
      </c>
      <c r="I440" s="26" t="s">
        <v>299</v>
      </c>
      <c r="J440" s="27" t="s">
        <v>1568</v>
      </c>
      <c r="K440" s="13" t="s">
        <v>1151</v>
      </c>
      <c r="L440" s="14">
        <v>5</v>
      </c>
      <c r="M440" s="15">
        <v>9.2614583333333351E-3</v>
      </c>
      <c r="N440" s="8"/>
      <c r="O440" s="54">
        <v>20</v>
      </c>
      <c r="P440" s="54">
        <v>20</v>
      </c>
      <c r="Q440" s="56">
        <f t="shared" si="9"/>
        <v>20</v>
      </c>
      <c r="R440" s="8"/>
    </row>
    <row r="441" spans="1:18">
      <c r="A441" s="34"/>
      <c r="B441" s="34">
        <v>14</v>
      </c>
      <c r="C441" s="10">
        <v>29</v>
      </c>
      <c r="D441" s="11">
        <v>214</v>
      </c>
      <c r="E441" s="8" t="s">
        <v>1179</v>
      </c>
      <c r="F441" s="8" t="s">
        <v>1180</v>
      </c>
      <c r="G441" s="8" t="s">
        <v>51</v>
      </c>
      <c r="H441" s="26" t="s">
        <v>702</v>
      </c>
      <c r="I441" s="26" t="s">
        <v>1181</v>
      </c>
      <c r="J441" s="27" t="s">
        <v>1182</v>
      </c>
      <c r="K441" s="13" t="s">
        <v>1151</v>
      </c>
      <c r="L441" s="14" t="s">
        <v>281</v>
      </c>
      <c r="M441" s="15">
        <v>8.7849537037037045E-3</v>
      </c>
      <c r="N441" s="15"/>
      <c r="O441" s="54">
        <v>20</v>
      </c>
      <c r="P441" s="55">
        <v>20</v>
      </c>
      <c r="Q441" s="56">
        <f t="shared" si="9"/>
        <v>20</v>
      </c>
    </row>
    <row r="442" spans="1:18" ht="12.75" customHeight="1">
      <c r="A442" s="34"/>
      <c r="B442" s="34"/>
      <c r="C442" s="10"/>
      <c r="D442" s="8">
        <v>215</v>
      </c>
      <c r="E442" s="8" t="s">
        <v>2422</v>
      </c>
      <c r="F442" s="8" t="s">
        <v>1387</v>
      </c>
      <c r="G442" s="8" t="s">
        <v>51</v>
      </c>
      <c r="H442" s="26" t="s">
        <v>292</v>
      </c>
      <c r="I442" s="26" t="s">
        <v>486</v>
      </c>
      <c r="J442" s="27" t="s">
        <v>2423</v>
      </c>
      <c r="K442" s="13" t="s">
        <v>1151</v>
      </c>
      <c r="L442" s="14">
        <v>5</v>
      </c>
      <c r="M442" s="31" t="s">
        <v>1995</v>
      </c>
      <c r="Q442" s="56">
        <v>0</v>
      </c>
    </row>
    <row r="443" spans="1:18" ht="12.75" customHeight="1">
      <c r="A443" s="34"/>
      <c r="B443" s="34">
        <v>20</v>
      </c>
      <c r="C443" s="10">
        <v>40</v>
      </c>
      <c r="D443" s="11">
        <v>216</v>
      </c>
      <c r="E443" s="8" t="s">
        <v>233</v>
      </c>
      <c r="F443" s="8" t="s">
        <v>150</v>
      </c>
      <c r="G443" s="8" t="s">
        <v>51</v>
      </c>
      <c r="H443" s="26" t="s">
        <v>292</v>
      </c>
      <c r="I443" s="26" t="s">
        <v>293</v>
      </c>
      <c r="J443" s="27" t="s">
        <v>1208</v>
      </c>
      <c r="K443" s="13" t="s">
        <v>1151</v>
      </c>
      <c r="L443" s="14">
        <v>1</v>
      </c>
      <c r="M443" s="15">
        <v>9.346643518518518E-3</v>
      </c>
      <c r="N443" s="15"/>
      <c r="O443" s="54">
        <v>19</v>
      </c>
      <c r="P443" s="55">
        <v>20</v>
      </c>
      <c r="Q443" s="56">
        <f>AVERAGE(O443,O443:P443)</f>
        <v>19.333333333333332</v>
      </c>
    </row>
    <row r="444" spans="1:18" ht="12.75" customHeight="1">
      <c r="A444" s="36"/>
      <c r="B444" s="36"/>
      <c r="C444" s="10"/>
      <c r="D444" s="11">
        <v>227</v>
      </c>
      <c r="E444" s="11" t="s">
        <v>2424</v>
      </c>
      <c r="F444" s="11" t="s">
        <v>554</v>
      </c>
      <c r="G444" s="11" t="s">
        <v>15</v>
      </c>
      <c r="H444" s="29" t="s">
        <v>702</v>
      </c>
      <c r="I444" s="29" t="s">
        <v>1149</v>
      </c>
      <c r="J444" s="27" t="s">
        <v>2425</v>
      </c>
      <c r="K444" s="13" t="s">
        <v>1151</v>
      </c>
      <c r="L444" s="14">
        <v>5</v>
      </c>
      <c r="M444" s="19" t="s">
        <v>281</v>
      </c>
      <c r="N444" s="8"/>
      <c r="P444" s="54"/>
      <c r="Q444" s="56">
        <v>0</v>
      </c>
      <c r="R444" s="8"/>
    </row>
    <row r="445" spans="1:18" ht="12.75" customHeight="1">
      <c r="A445" s="36"/>
      <c r="B445" s="36"/>
      <c r="C445" s="10"/>
      <c r="D445" s="11">
        <v>228</v>
      </c>
      <c r="E445" s="11" t="s">
        <v>2426</v>
      </c>
      <c r="F445" s="11" t="s">
        <v>759</v>
      </c>
      <c r="G445" s="11" t="s">
        <v>15</v>
      </c>
      <c r="H445" s="29" t="s">
        <v>702</v>
      </c>
      <c r="I445" s="29" t="s">
        <v>1098</v>
      </c>
      <c r="J445" s="27" t="s">
        <v>2427</v>
      </c>
      <c r="K445" s="13" t="s">
        <v>1151</v>
      </c>
      <c r="L445" s="14">
        <v>6</v>
      </c>
      <c r="M445" s="19" t="s">
        <v>1995</v>
      </c>
      <c r="N445" s="8"/>
      <c r="P445" s="54"/>
      <c r="Q445" s="56">
        <v>0</v>
      </c>
      <c r="R445" s="8"/>
    </row>
    <row r="446" spans="1:18" ht="12.75" customHeight="1">
      <c r="A446" s="34"/>
      <c r="B446" s="34"/>
      <c r="C446" s="10"/>
      <c r="D446" s="8">
        <v>217</v>
      </c>
      <c r="E446" s="8" t="s">
        <v>2428</v>
      </c>
      <c r="F446" s="8" t="s">
        <v>2429</v>
      </c>
      <c r="G446" s="8" t="s">
        <v>51</v>
      </c>
      <c r="H446" s="26" t="s">
        <v>702</v>
      </c>
      <c r="I446" s="26" t="s">
        <v>1120</v>
      </c>
      <c r="J446" s="27" t="s">
        <v>2430</v>
      </c>
      <c r="K446" s="13" t="s">
        <v>1151</v>
      </c>
      <c r="L446" s="14">
        <v>6</v>
      </c>
      <c r="M446" s="31" t="s">
        <v>281</v>
      </c>
      <c r="N446" s="15"/>
      <c r="Q446" s="56">
        <v>0</v>
      </c>
    </row>
    <row r="447" spans="1:18" ht="12.75" customHeight="1">
      <c r="A447" s="36"/>
      <c r="B447" s="36"/>
      <c r="C447" s="10"/>
      <c r="D447" s="11">
        <v>229</v>
      </c>
      <c r="E447" s="11" t="s">
        <v>2431</v>
      </c>
      <c r="F447" s="11" t="s">
        <v>268</v>
      </c>
      <c r="G447" s="11" t="s">
        <v>15</v>
      </c>
      <c r="H447" s="29" t="s">
        <v>702</v>
      </c>
      <c r="I447" s="29" t="s">
        <v>486</v>
      </c>
      <c r="J447" s="27" t="s">
        <v>2432</v>
      </c>
      <c r="K447" s="13" t="s">
        <v>1151</v>
      </c>
      <c r="L447" s="14">
        <v>4</v>
      </c>
      <c r="M447" s="19" t="s">
        <v>1995</v>
      </c>
      <c r="N447" s="8"/>
      <c r="P447" s="54"/>
      <c r="Q447" s="56">
        <v>0</v>
      </c>
      <c r="R447" s="8"/>
    </row>
    <row r="448" spans="1:18" ht="12.75" customHeight="1">
      <c r="A448" s="36"/>
      <c r="B448" s="36">
        <v>37</v>
      </c>
      <c r="C448" s="10">
        <v>73</v>
      </c>
      <c r="D448" s="11">
        <v>230</v>
      </c>
      <c r="E448" s="11" t="s">
        <v>1612</v>
      </c>
      <c r="F448" s="11" t="s">
        <v>531</v>
      </c>
      <c r="G448" s="11" t="s">
        <v>15</v>
      </c>
      <c r="H448" s="29" t="s">
        <v>702</v>
      </c>
      <c r="I448" s="29" t="s">
        <v>1120</v>
      </c>
      <c r="J448" s="27" t="s">
        <v>1613</v>
      </c>
      <c r="K448" s="13" t="s">
        <v>1151</v>
      </c>
      <c r="L448" s="14">
        <v>6</v>
      </c>
      <c r="M448" s="15">
        <v>9.6343749999999988E-3</v>
      </c>
      <c r="N448" s="8"/>
      <c r="O448" s="54">
        <v>20</v>
      </c>
      <c r="P448" s="54">
        <v>20</v>
      </c>
      <c r="Q448" s="56">
        <f>AVERAGE(O448,O448:P448)</f>
        <v>20</v>
      </c>
      <c r="R448" s="8"/>
    </row>
    <row r="449" spans="1:18">
      <c r="A449" s="34"/>
      <c r="B449" s="34">
        <v>56</v>
      </c>
      <c r="C449" s="10">
        <v>98</v>
      </c>
      <c r="D449" s="8">
        <v>218</v>
      </c>
      <c r="E449" s="11" t="s">
        <v>1337</v>
      </c>
      <c r="F449" s="11" t="s">
        <v>1037</v>
      </c>
      <c r="G449" s="11" t="s">
        <v>51</v>
      </c>
      <c r="H449" s="29"/>
      <c r="I449" s="29"/>
      <c r="J449" s="27" t="s">
        <v>1338</v>
      </c>
      <c r="K449" s="13" t="s">
        <v>1191</v>
      </c>
      <c r="L449" s="14">
        <v>4</v>
      </c>
      <c r="M449" s="18">
        <v>1.1964699074074076E-2</v>
      </c>
      <c r="N449" s="15"/>
      <c r="O449" s="54">
        <v>14</v>
      </c>
      <c r="P449" s="54">
        <v>16.5</v>
      </c>
      <c r="Q449" s="56">
        <f>AVERAGE(O449:P449)</f>
        <v>15.25</v>
      </c>
    </row>
    <row r="450" spans="1:18">
      <c r="A450" s="36"/>
      <c r="B450" s="36">
        <v>48</v>
      </c>
      <c r="C450" s="10">
        <v>101</v>
      </c>
      <c r="D450" s="11">
        <v>231</v>
      </c>
      <c r="E450" s="11" t="s">
        <v>1675</v>
      </c>
      <c r="F450" s="11" t="s">
        <v>366</v>
      </c>
      <c r="G450" s="11" t="s">
        <v>15</v>
      </c>
      <c r="H450" s="29"/>
      <c r="I450" s="29"/>
      <c r="J450" s="27" t="s">
        <v>1676</v>
      </c>
      <c r="K450" s="13" t="s">
        <v>1191</v>
      </c>
      <c r="L450" s="14">
        <v>5</v>
      </c>
      <c r="M450" s="15">
        <v>1.0150694444444445E-2</v>
      </c>
      <c r="N450" s="8"/>
      <c r="O450" s="54">
        <v>19.5</v>
      </c>
      <c r="P450" s="54">
        <v>20</v>
      </c>
      <c r="Q450" s="56">
        <f>AVERAGE(O450:P450)</f>
        <v>19.75</v>
      </c>
      <c r="R450" s="8"/>
    </row>
    <row r="451" spans="1:18">
      <c r="A451" s="36"/>
      <c r="B451" s="36"/>
      <c r="C451" s="10"/>
      <c r="D451" s="11">
        <v>232</v>
      </c>
      <c r="E451" s="11" t="s">
        <v>2080</v>
      </c>
      <c r="F451" s="11" t="s">
        <v>511</v>
      </c>
      <c r="G451" s="11" t="s">
        <v>15</v>
      </c>
      <c r="H451" s="29"/>
      <c r="I451" s="29"/>
      <c r="J451" s="27" t="s">
        <v>1803</v>
      </c>
      <c r="K451" s="13" t="s">
        <v>1191</v>
      </c>
      <c r="L451" s="14">
        <v>4</v>
      </c>
      <c r="M451" s="19" t="s">
        <v>281</v>
      </c>
      <c r="N451" s="8"/>
      <c r="P451" s="54"/>
      <c r="Q451" s="56">
        <v>0</v>
      </c>
      <c r="R451" s="8"/>
    </row>
    <row r="452" spans="1:18">
      <c r="A452" s="34"/>
      <c r="B452" s="34">
        <v>28</v>
      </c>
      <c r="C452" s="10">
        <v>50</v>
      </c>
      <c r="D452" s="11">
        <v>219</v>
      </c>
      <c r="E452" s="8" t="s">
        <v>1086</v>
      </c>
      <c r="F452" s="8" t="s">
        <v>1229</v>
      </c>
      <c r="G452" s="8" t="s">
        <v>51</v>
      </c>
      <c r="J452" s="27" t="s">
        <v>1230</v>
      </c>
      <c r="K452" s="13" t="s">
        <v>1191</v>
      </c>
      <c r="L452" s="14">
        <v>1</v>
      </c>
      <c r="M452" s="15">
        <v>9.7554398148148157E-3</v>
      </c>
      <c r="N452" s="15"/>
      <c r="O452" s="54">
        <v>18</v>
      </c>
      <c r="P452" s="55">
        <v>19.5</v>
      </c>
      <c r="Q452" s="56">
        <f>AVERAGE(O452:P452)</f>
        <v>18.75</v>
      </c>
    </row>
    <row r="453" spans="1:18">
      <c r="A453" s="36"/>
      <c r="B453" s="36">
        <v>49</v>
      </c>
      <c r="C453" s="10">
        <v>102</v>
      </c>
      <c r="D453" s="11">
        <v>233</v>
      </c>
      <c r="E453" s="11" t="s">
        <v>1677</v>
      </c>
      <c r="F453" s="11" t="s">
        <v>1659</v>
      </c>
      <c r="G453" s="11" t="s">
        <v>15</v>
      </c>
      <c r="H453" s="29"/>
      <c r="I453" s="29"/>
      <c r="J453" s="27" t="s">
        <v>1678</v>
      </c>
      <c r="K453" s="13" t="s">
        <v>1191</v>
      </c>
      <c r="L453" s="14">
        <v>2</v>
      </c>
      <c r="M453" s="15">
        <v>1.0168402777777778E-2</v>
      </c>
      <c r="N453" s="8"/>
      <c r="O453" s="54">
        <v>19.5</v>
      </c>
      <c r="P453" s="54">
        <v>20</v>
      </c>
      <c r="Q453" s="56">
        <f>AVERAGE(O453:P453)</f>
        <v>19.75</v>
      </c>
      <c r="R453" s="8"/>
    </row>
    <row r="454" spans="1:18">
      <c r="A454" s="34"/>
      <c r="B454" s="34">
        <v>46</v>
      </c>
      <c r="C454" s="10">
        <v>79</v>
      </c>
      <c r="D454" s="11">
        <v>220</v>
      </c>
      <c r="E454" s="8" t="s">
        <v>1295</v>
      </c>
      <c r="F454" s="8" t="s">
        <v>1296</v>
      </c>
      <c r="G454" s="8" t="s">
        <v>51</v>
      </c>
      <c r="J454" s="27" t="s">
        <v>1297</v>
      </c>
      <c r="K454" s="13" t="s">
        <v>1191</v>
      </c>
      <c r="L454" s="14">
        <v>2</v>
      </c>
      <c r="M454" s="15">
        <v>1.1176157407407407E-2</v>
      </c>
      <c r="N454" s="15"/>
      <c r="O454" s="54">
        <v>15</v>
      </c>
      <c r="P454" s="54">
        <v>17.5</v>
      </c>
      <c r="Q454" s="56">
        <f>AVERAGE(O454:P454)</f>
        <v>16.25</v>
      </c>
    </row>
    <row r="455" spans="1:18">
      <c r="A455" s="34"/>
      <c r="B455" s="34">
        <v>78</v>
      </c>
      <c r="C455" s="10">
        <v>140</v>
      </c>
      <c r="D455" s="8">
        <v>221</v>
      </c>
      <c r="E455" s="8" t="s">
        <v>1428</v>
      </c>
      <c r="F455" s="8" t="s">
        <v>240</v>
      </c>
      <c r="G455" s="8" t="s">
        <v>51</v>
      </c>
      <c r="J455" s="27" t="s">
        <v>1429</v>
      </c>
      <c r="K455" s="13" t="s">
        <v>1191</v>
      </c>
      <c r="L455" s="14">
        <v>1</v>
      </c>
      <c r="M455" s="18">
        <v>1.7230208333333333E-2</v>
      </c>
      <c r="N455" s="15"/>
      <c r="O455" s="54">
        <v>9</v>
      </c>
      <c r="P455" s="55">
        <v>10.5</v>
      </c>
      <c r="Q455" s="56">
        <f>AVERAGE(O455:P455)</f>
        <v>9.75</v>
      </c>
    </row>
    <row r="456" spans="1:18">
      <c r="A456" s="36"/>
      <c r="B456" s="36"/>
      <c r="C456" s="10"/>
      <c r="D456" s="11">
        <v>234</v>
      </c>
      <c r="E456" s="11" t="s">
        <v>566</v>
      </c>
      <c r="F456" s="11" t="s">
        <v>2433</v>
      </c>
      <c r="G456" s="11" t="s">
        <v>15</v>
      </c>
      <c r="H456" s="29"/>
      <c r="I456" s="29"/>
      <c r="J456" s="27" t="s">
        <v>2434</v>
      </c>
      <c r="K456" s="13" t="s">
        <v>1191</v>
      </c>
      <c r="L456" s="14">
        <v>3</v>
      </c>
      <c r="M456" s="19" t="s">
        <v>2435</v>
      </c>
      <c r="N456" s="8"/>
      <c r="P456" s="54"/>
      <c r="Q456" s="56" t="s">
        <v>1956</v>
      </c>
      <c r="R456" s="8"/>
    </row>
    <row r="457" spans="1:18">
      <c r="A457" s="34"/>
      <c r="B457" s="34">
        <v>23</v>
      </c>
      <c r="C457" s="10">
        <v>45</v>
      </c>
      <c r="D457" s="8">
        <v>222</v>
      </c>
      <c r="E457" s="8" t="s">
        <v>1215</v>
      </c>
      <c r="F457" s="8" t="s">
        <v>1216</v>
      </c>
      <c r="G457" s="8" t="s">
        <v>51</v>
      </c>
      <c r="J457" s="27" t="s">
        <v>1217</v>
      </c>
      <c r="K457" s="13" t="s">
        <v>1191</v>
      </c>
      <c r="L457" s="14">
        <v>4</v>
      </c>
      <c r="M457" s="15">
        <v>9.5912037037037042E-3</v>
      </c>
      <c r="N457" s="15"/>
      <c r="O457" s="54">
        <v>18.5</v>
      </c>
      <c r="P457" s="55">
        <v>19.5</v>
      </c>
      <c r="Q457" s="56">
        <f>AVERAGE(O457:P457)</f>
        <v>19</v>
      </c>
    </row>
    <row r="458" spans="1:18" ht="12.75" customHeight="1">
      <c r="A458" s="34"/>
      <c r="B458" s="34"/>
      <c r="C458" s="10"/>
      <c r="D458" s="8">
        <v>223</v>
      </c>
      <c r="E458" s="8" t="s">
        <v>2436</v>
      </c>
      <c r="F458" s="8" t="s">
        <v>2242</v>
      </c>
      <c r="G458" s="8" t="s">
        <v>51</v>
      </c>
      <c r="J458" s="27" t="s">
        <v>2370</v>
      </c>
      <c r="K458" s="13" t="s">
        <v>1191</v>
      </c>
      <c r="L458" s="14">
        <v>4</v>
      </c>
      <c r="M458" s="31" t="s">
        <v>1995</v>
      </c>
      <c r="N458" s="15"/>
      <c r="Q458" s="56">
        <v>0</v>
      </c>
    </row>
    <row r="459" spans="1:18">
      <c r="A459" s="36"/>
      <c r="B459" s="36">
        <v>83</v>
      </c>
      <c r="C459" s="10">
        <v>189</v>
      </c>
      <c r="D459" s="11">
        <v>235</v>
      </c>
      <c r="E459" s="11" t="s">
        <v>400</v>
      </c>
      <c r="F459" s="11" t="s">
        <v>1805</v>
      </c>
      <c r="G459" s="11" t="s">
        <v>15</v>
      </c>
      <c r="H459" s="29"/>
      <c r="I459" s="29"/>
      <c r="J459" s="27" t="s">
        <v>1851</v>
      </c>
      <c r="K459" s="13" t="s">
        <v>1191</v>
      </c>
      <c r="L459" s="14">
        <v>2</v>
      </c>
      <c r="M459" s="15">
        <v>1.2679861111111112E-2</v>
      </c>
      <c r="N459" s="8"/>
      <c r="O459" s="54">
        <v>14.5</v>
      </c>
      <c r="P459" s="54">
        <v>18</v>
      </c>
      <c r="Q459" s="56">
        <f>AVERAGE(O459:P459)</f>
        <v>16.25</v>
      </c>
      <c r="R459" s="8"/>
    </row>
    <row r="460" spans="1:18" ht="12.75" customHeight="1">
      <c r="A460" s="36"/>
      <c r="B460" s="36">
        <v>94</v>
      </c>
      <c r="C460" s="10">
        <v>212</v>
      </c>
      <c r="D460" s="11">
        <v>236</v>
      </c>
      <c r="E460" s="11" t="s">
        <v>1887</v>
      </c>
      <c r="F460" s="11" t="s">
        <v>1091</v>
      </c>
      <c r="G460" s="11" t="s">
        <v>15</v>
      </c>
      <c r="H460" s="29"/>
      <c r="I460" s="29"/>
      <c r="J460" s="27" t="s">
        <v>1888</v>
      </c>
      <c r="K460" s="13" t="s">
        <v>1191</v>
      </c>
      <c r="L460" s="14">
        <v>1</v>
      </c>
      <c r="M460" s="15">
        <v>1.3718171296296296E-2</v>
      </c>
      <c r="N460" s="8"/>
      <c r="O460" s="54">
        <v>13</v>
      </c>
      <c r="P460" s="54">
        <v>17.5</v>
      </c>
      <c r="Q460" s="56">
        <f>AVERAGE(O460:P460)</f>
        <v>15.25</v>
      </c>
      <c r="R460" s="8"/>
    </row>
    <row r="461" spans="1:18" ht="12.75" customHeight="1">
      <c r="A461" s="34"/>
      <c r="B461" s="34"/>
      <c r="C461" s="10"/>
      <c r="D461" s="8">
        <v>224</v>
      </c>
      <c r="E461" s="8" t="s">
        <v>221</v>
      </c>
      <c r="F461" s="8" t="s">
        <v>1454</v>
      </c>
      <c r="G461" s="8" t="s">
        <v>51</v>
      </c>
      <c r="J461" s="27" t="s">
        <v>2437</v>
      </c>
      <c r="K461" s="13" t="s">
        <v>1191</v>
      </c>
      <c r="L461" s="14">
        <v>1</v>
      </c>
      <c r="M461" s="31" t="s">
        <v>1995</v>
      </c>
      <c r="N461" s="15"/>
      <c r="Q461" s="56">
        <v>0</v>
      </c>
    </row>
    <row r="462" spans="1:18" ht="12.75" customHeight="1">
      <c r="A462" s="34"/>
      <c r="B462" s="34">
        <v>64</v>
      </c>
      <c r="C462" s="10">
        <v>118</v>
      </c>
      <c r="D462" s="8">
        <v>225</v>
      </c>
      <c r="E462" s="8" t="s">
        <v>1382</v>
      </c>
      <c r="F462" s="8" t="s">
        <v>1232</v>
      </c>
      <c r="G462" s="8" t="s">
        <v>51</v>
      </c>
      <c r="J462" s="27" t="s">
        <v>1217</v>
      </c>
      <c r="K462" s="13" t="s">
        <v>1191</v>
      </c>
      <c r="L462" s="14">
        <v>1</v>
      </c>
      <c r="M462" s="15">
        <v>1.3218402777777779E-2</v>
      </c>
      <c r="O462" s="54">
        <v>12</v>
      </c>
      <c r="P462" s="55">
        <v>15</v>
      </c>
      <c r="Q462" s="56">
        <f>AVERAGE(O462:P462)</f>
        <v>13.5</v>
      </c>
    </row>
    <row r="463" spans="1:18" ht="12.75" customHeight="1">
      <c r="A463" s="34"/>
      <c r="B463" s="34"/>
      <c r="C463" s="10"/>
      <c r="D463" s="8">
        <v>226</v>
      </c>
      <c r="E463" s="8" t="s">
        <v>2438</v>
      </c>
      <c r="F463" s="8" t="s">
        <v>850</v>
      </c>
      <c r="G463" s="8" t="s">
        <v>51</v>
      </c>
      <c r="J463" s="27" t="s">
        <v>2421</v>
      </c>
      <c r="K463" s="13" t="s">
        <v>1191</v>
      </c>
      <c r="L463" s="14">
        <v>1</v>
      </c>
      <c r="M463" s="31" t="s">
        <v>1995</v>
      </c>
      <c r="N463" s="15"/>
      <c r="Q463" s="56">
        <v>0</v>
      </c>
    </row>
    <row r="464" spans="1:18" ht="12.75" customHeight="1">
      <c r="A464" s="34"/>
      <c r="B464" s="34"/>
      <c r="C464" s="10"/>
      <c r="D464" s="8">
        <v>227</v>
      </c>
      <c r="E464" s="8" t="s">
        <v>756</v>
      </c>
      <c r="F464" s="8" t="s">
        <v>1414</v>
      </c>
      <c r="G464" s="8" t="s">
        <v>51</v>
      </c>
      <c r="J464" s="27" t="s">
        <v>2439</v>
      </c>
      <c r="K464" s="13" t="s">
        <v>1191</v>
      </c>
      <c r="L464" s="14">
        <v>3</v>
      </c>
      <c r="M464" s="31" t="s">
        <v>1998</v>
      </c>
      <c r="N464" s="15"/>
      <c r="Q464" s="56">
        <v>5</v>
      </c>
    </row>
    <row r="465" spans="1:18" ht="12.75" customHeight="1">
      <c r="A465" s="36"/>
      <c r="B465" s="36"/>
      <c r="C465" s="10"/>
      <c r="D465" s="11">
        <v>237</v>
      </c>
      <c r="E465" s="11" t="s">
        <v>2440</v>
      </c>
      <c r="F465" s="11" t="s">
        <v>374</v>
      </c>
      <c r="G465" s="11" t="s">
        <v>15</v>
      </c>
      <c r="H465" s="29"/>
      <c r="I465" s="29"/>
      <c r="J465" s="27" t="s">
        <v>2441</v>
      </c>
      <c r="K465" s="13" t="s">
        <v>1191</v>
      </c>
      <c r="L465" s="14">
        <v>4</v>
      </c>
      <c r="M465" s="19" t="s">
        <v>1995</v>
      </c>
      <c r="N465" s="8"/>
      <c r="P465" s="54"/>
      <c r="Q465" s="56">
        <v>0</v>
      </c>
      <c r="R465" s="8"/>
    </row>
    <row r="466" spans="1:18" ht="12.75" customHeight="1">
      <c r="A466" s="34"/>
      <c r="B466" s="34">
        <v>63</v>
      </c>
      <c r="C466" s="10">
        <v>116</v>
      </c>
      <c r="D466" s="8">
        <v>228</v>
      </c>
      <c r="E466" s="8" t="s">
        <v>1377</v>
      </c>
      <c r="F466" s="8" t="s">
        <v>1378</v>
      </c>
      <c r="G466" s="8" t="s">
        <v>51</v>
      </c>
      <c r="J466" s="27" t="s">
        <v>1379</v>
      </c>
      <c r="K466" s="13" t="s">
        <v>1191</v>
      </c>
      <c r="L466" s="14">
        <v>1</v>
      </c>
      <c r="M466" s="18">
        <v>1.3178472222222223E-2</v>
      </c>
      <c r="N466" s="15"/>
      <c r="O466" s="54">
        <v>12</v>
      </c>
      <c r="P466" s="55">
        <v>15</v>
      </c>
      <c r="Q466" s="56">
        <f>AVERAGE(O466:P466)</f>
        <v>13.5</v>
      </c>
    </row>
    <row r="467" spans="1:18" ht="12.75" customHeight="1">
      <c r="A467" s="34"/>
      <c r="B467" s="34">
        <v>80</v>
      </c>
      <c r="C467" s="10">
        <v>143</v>
      </c>
      <c r="D467" s="8">
        <v>229</v>
      </c>
      <c r="E467" s="8" t="s">
        <v>1435</v>
      </c>
      <c r="F467" s="8" t="s">
        <v>1436</v>
      </c>
      <c r="G467" s="8" t="s">
        <v>51</v>
      </c>
      <c r="J467" s="27" t="s">
        <v>1437</v>
      </c>
      <c r="K467" s="13" t="s">
        <v>1191</v>
      </c>
      <c r="L467" s="14">
        <v>4</v>
      </c>
      <c r="M467" s="18">
        <v>1.7562847222222223E-2</v>
      </c>
      <c r="N467" s="15"/>
      <c r="O467" s="54">
        <v>8.5</v>
      </c>
      <c r="P467" s="55">
        <v>10</v>
      </c>
      <c r="Q467" s="56">
        <f>AVERAGE(O467:P467)</f>
        <v>9.25</v>
      </c>
    </row>
    <row r="468" spans="1:18" ht="12.75" customHeight="1">
      <c r="A468" s="34"/>
      <c r="B468" s="34">
        <v>21</v>
      </c>
      <c r="C468" s="10">
        <v>42</v>
      </c>
      <c r="D468" s="11">
        <v>230</v>
      </c>
      <c r="E468" s="8" t="s">
        <v>763</v>
      </c>
      <c r="F468" s="8" t="s">
        <v>867</v>
      </c>
      <c r="G468" s="8" t="s">
        <v>51</v>
      </c>
      <c r="J468" s="27" t="s">
        <v>1210</v>
      </c>
      <c r="K468" s="13" t="s">
        <v>1191</v>
      </c>
      <c r="L468" s="14">
        <v>5</v>
      </c>
      <c r="M468" s="15">
        <v>9.4660879629629626E-3</v>
      </c>
      <c r="N468" s="15"/>
      <c r="O468" s="54">
        <v>18.5</v>
      </c>
      <c r="P468" s="55">
        <v>19.5</v>
      </c>
      <c r="Q468" s="56">
        <f>AVERAGE(O468:P468)</f>
        <v>19</v>
      </c>
    </row>
    <row r="469" spans="1:18" ht="12.75" customHeight="1">
      <c r="A469" s="34"/>
      <c r="B469" s="34">
        <v>16</v>
      </c>
      <c r="C469" s="10">
        <v>32</v>
      </c>
      <c r="D469" s="11">
        <v>231</v>
      </c>
      <c r="E469" s="8" t="s">
        <v>952</v>
      </c>
      <c r="F469" s="8" t="s">
        <v>1189</v>
      </c>
      <c r="G469" s="8" t="s">
        <v>51</v>
      </c>
      <c r="J469" s="27" t="s">
        <v>1190</v>
      </c>
      <c r="K469" s="13" t="s">
        <v>1191</v>
      </c>
      <c r="L469" s="14">
        <v>1</v>
      </c>
      <c r="M469" s="15">
        <v>8.8839120370370374E-3</v>
      </c>
      <c r="N469" s="15"/>
      <c r="O469" s="54">
        <v>20</v>
      </c>
      <c r="P469" s="55">
        <v>20</v>
      </c>
      <c r="Q469" s="56">
        <f>AVERAGE(O469:P469)</f>
        <v>20</v>
      </c>
    </row>
    <row r="470" spans="1:18" ht="12.75" customHeight="1">
      <c r="A470" s="34"/>
      <c r="B470" s="34"/>
      <c r="C470" s="10"/>
      <c r="D470" s="8">
        <v>232</v>
      </c>
      <c r="E470" s="8" t="s">
        <v>2442</v>
      </c>
      <c r="F470" s="8" t="s">
        <v>1189</v>
      </c>
      <c r="G470" s="8" t="s">
        <v>51</v>
      </c>
      <c r="H470" s="26" t="s">
        <v>292</v>
      </c>
      <c r="I470" s="26" t="s">
        <v>360</v>
      </c>
      <c r="J470" s="27" t="s">
        <v>2430</v>
      </c>
      <c r="K470" s="13" t="s">
        <v>1191</v>
      </c>
      <c r="L470" s="14">
        <v>1</v>
      </c>
      <c r="M470" s="31" t="s">
        <v>1995</v>
      </c>
      <c r="N470" s="15"/>
      <c r="Q470" s="56">
        <v>0</v>
      </c>
    </row>
    <row r="471" spans="1:18" ht="12.75" customHeight="1">
      <c r="A471" s="34"/>
      <c r="B471" s="34">
        <v>22</v>
      </c>
      <c r="C471" s="10">
        <v>43</v>
      </c>
      <c r="D471" s="11">
        <v>233</v>
      </c>
      <c r="E471" s="8" t="s">
        <v>769</v>
      </c>
      <c r="F471" s="8" t="s">
        <v>1211</v>
      </c>
      <c r="G471" s="8" t="s">
        <v>51</v>
      </c>
      <c r="J471" s="27" t="s">
        <v>1212</v>
      </c>
      <c r="K471" s="13" t="s">
        <v>1191</v>
      </c>
      <c r="L471" s="14">
        <v>2</v>
      </c>
      <c r="M471" s="15">
        <v>9.4876157407407392E-3</v>
      </c>
      <c r="N471" s="15"/>
      <c r="O471" s="54">
        <v>18.5</v>
      </c>
      <c r="P471" s="55">
        <v>19.5</v>
      </c>
      <c r="Q471" s="56">
        <f>AVERAGE(O471:P471)</f>
        <v>19</v>
      </c>
    </row>
    <row r="472" spans="1:18" ht="12.75" customHeight="1">
      <c r="A472" s="34"/>
      <c r="B472" s="34">
        <v>34</v>
      </c>
      <c r="C472" s="10">
        <v>62</v>
      </c>
      <c r="D472" s="8">
        <v>234</v>
      </c>
      <c r="E472" s="8" t="s">
        <v>1259</v>
      </c>
      <c r="F472" s="8" t="s">
        <v>479</v>
      </c>
      <c r="G472" s="8" t="s">
        <v>51</v>
      </c>
      <c r="J472" s="27" t="s">
        <v>1260</v>
      </c>
      <c r="K472" s="13" t="s">
        <v>1191</v>
      </c>
      <c r="L472" s="14">
        <v>4</v>
      </c>
      <c r="M472" s="15">
        <v>1.0374537037037038E-2</v>
      </c>
      <c r="N472" s="15"/>
      <c r="O472" s="54">
        <v>16.5</v>
      </c>
      <c r="P472" s="54">
        <v>18.5</v>
      </c>
      <c r="Q472" s="56">
        <f>AVERAGE(O472:P472)</f>
        <v>17.5</v>
      </c>
    </row>
    <row r="473" spans="1:18" ht="12.75" customHeight="1">
      <c r="A473" s="36"/>
      <c r="B473" s="36">
        <v>85</v>
      </c>
      <c r="C473" s="10">
        <v>193</v>
      </c>
      <c r="D473" s="11">
        <v>238</v>
      </c>
      <c r="E473" s="11" t="s">
        <v>1857</v>
      </c>
      <c r="F473" s="11" t="s">
        <v>1858</v>
      </c>
      <c r="G473" s="11" t="s">
        <v>15</v>
      </c>
      <c r="H473" s="29"/>
      <c r="I473" s="29"/>
      <c r="J473" s="27" t="s">
        <v>1859</v>
      </c>
      <c r="K473" s="13" t="s">
        <v>1191</v>
      </c>
      <c r="L473" s="14">
        <v>5</v>
      </c>
      <c r="M473" s="15">
        <v>1.2937037037037039E-2</v>
      </c>
      <c r="N473" s="8"/>
      <c r="O473" s="54">
        <v>14</v>
      </c>
      <c r="P473" s="54">
        <v>18</v>
      </c>
      <c r="Q473" s="56">
        <f>AVERAGE(O473:P473)</f>
        <v>16</v>
      </c>
      <c r="R473" s="8"/>
    </row>
    <row r="474" spans="1:18" ht="12.75" customHeight="1">
      <c r="A474" s="34"/>
      <c r="B474" s="34">
        <v>38</v>
      </c>
      <c r="C474" s="10">
        <v>67</v>
      </c>
      <c r="D474" s="8">
        <v>235</v>
      </c>
      <c r="E474" s="8" t="s">
        <v>1272</v>
      </c>
      <c r="F474" s="8" t="s">
        <v>150</v>
      </c>
      <c r="G474" s="8" t="s">
        <v>51</v>
      </c>
      <c r="J474" s="27" t="s">
        <v>1273</v>
      </c>
      <c r="K474" s="13" t="s">
        <v>1191</v>
      </c>
      <c r="L474" s="14">
        <v>3</v>
      </c>
      <c r="M474" s="15">
        <v>1.0765624999999999E-2</v>
      </c>
      <c r="O474" s="54">
        <v>16</v>
      </c>
      <c r="P474" s="55">
        <v>18</v>
      </c>
      <c r="Q474" s="56">
        <f>AVERAGE(O474:P474)</f>
        <v>17</v>
      </c>
    </row>
    <row r="475" spans="1:18" ht="12.75" customHeight="1">
      <c r="A475" s="34"/>
      <c r="B475" s="34">
        <v>45</v>
      </c>
      <c r="C475" s="10">
        <v>78</v>
      </c>
      <c r="D475" s="11">
        <v>236</v>
      </c>
      <c r="E475" s="11" t="s">
        <v>1293</v>
      </c>
      <c r="F475" s="11" t="s">
        <v>1037</v>
      </c>
      <c r="G475" s="11" t="s">
        <v>51</v>
      </c>
      <c r="H475" s="29"/>
      <c r="I475" s="29"/>
      <c r="J475" s="27" t="s">
        <v>1294</v>
      </c>
      <c r="K475" s="13" t="s">
        <v>1191</v>
      </c>
      <c r="L475" s="14">
        <v>4</v>
      </c>
      <c r="M475" s="15">
        <v>1.1173263888888889E-2</v>
      </c>
      <c r="N475" s="15"/>
      <c r="O475" s="54">
        <v>15.5</v>
      </c>
      <c r="P475" s="54">
        <v>17.5</v>
      </c>
      <c r="Q475" s="56">
        <f>AVERAGE(O475:P475)</f>
        <v>16.5</v>
      </c>
    </row>
    <row r="476" spans="1:18" ht="12.75" customHeight="1">
      <c r="A476" s="36"/>
      <c r="B476" s="36"/>
      <c r="C476" s="10"/>
      <c r="D476" s="11">
        <v>239</v>
      </c>
      <c r="E476" s="11" t="s">
        <v>2443</v>
      </c>
      <c r="F476" s="11" t="s">
        <v>2444</v>
      </c>
      <c r="G476" s="11" t="s">
        <v>15</v>
      </c>
      <c r="H476" s="29"/>
      <c r="I476" s="29"/>
      <c r="J476" s="27" t="s">
        <v>2445</v>
      </c>
      <c r="K476" s="13" t="s">
        <v>1191</v>
      </c>
      <c r="L476" s="14">
        <v>3</v>
      </c>
      <c r="M476" s="19" t="s">
        <v>1985</v>
      </c>
      <c r="N476" s="8"/>
      <c r="P476" s="54"/>
      <c r="Q476" s="56" t="s">
        <v>1956</v>
      </c>
      <c r="R476" s="8"/>
    </row>
    <row r="477" spans="1:18" ht="12.75" customHeight="1">
      <c r="A477" s="36"/>
      <c r="B477" s="36">
        <v>28</v>
      </c>
      <c r="C477" s="10">
        <v>47</v>
      </c>
      <c r="D477" s="8">
        <v>240</v>
      </c>
      <c r="E477" s="8" t="s">
        <v>1267</v>
      </c>
      <c r="F477" s="8" t="s">
        <v>347</v>
      </c>
      <c r="G477" s="8" t="s">
        <v>15</v>
      </c>
      <c r="J477" s="27" t="s">
        <v>1563</v>
      </c>
      <c r="K477" s="13" t="s">
        <v>1191</v>
      </c>
      <c r="L477" s="14">
        <v>2</v>
      </c>
      <c r="M477" s="15">
        <v>9.2480324074074079E-3</v>
      </c>
      <c r="N477" s="8"/>
      <c r="O477" s="54">
        <v>20</v>
      </c>
      <c r="P477" s="54">
        <v>20</v>
      </c>
      <c r="Q477" s="56">
        <f>AVERAGE(O477:P477)</f>
        <v>20</v>
      </c>
      <c r="R477" s="8"/>
    </row>
    <row r="478" spans="1:18" ht="12.75" customHeight="1">
      <c r="A478" s="34"/>
      <c r="B478" s="34">
        <v>50</v>
      </c>
      <c r="C478" s="10">
        <v>87</v>
      </c>
      <c r="D478" s="11">
        <v>237</v>
      </c>
      <c r="E478" s="8" t="s">
        <v>1314</v>
      </c>
      <c r="F478" s="8" t="s">
        <v>202</v>
      </c>
      <c r="G478" s="8" t="s">
        <v>51</v>
      </c>
      <c r="J478" s="27" t="s">
        <v>1315</v>
      </c>
      <c r="K478" s="13" t="s">
        <v>1310</v>
      </c>
      <c r="L478" s="14">
        <v>1</v>
      </c>
      <c r="M478" s="15">
        <v>1.1657407407407406E-2</v>
      </c>
      <c r="N478" s="15"/>
      <c r="O478" s="54">
        <v>14.5</v>
      </c>
      <c r="P478" s="55">
        <v>17</v>
      </c>
      <c r="Q478" s="56">
        <f>AVERAGE(O478:P478)</f>
        <v>15.75</v>
      </c>
    </row>
    <row r="479" spans="1:18" ht="12.75" customHeight="1">
      <c r="A479" s="34"/>
      <c r="B479" s="34"/>
      <c r="C479" s="10"/>
      <c r="D479" s="11">
        <v>238</v>
      </c>
      <c r="E479" s="8" t="s">
        <v>333</v>
      </c>
      <c r="F479" s="8" t="s">
        <v>2446</v>
      </c>
      <c r="G479" s="8" t="s">
        <v>51</v>
      </c>
      <c r="J479" s="27" t="s">
        <v>2447</v>
      </c>
      <c r="K479" s="13" t="s">
        <v>1310</v>
      </c>
      <c r="L479" s="14">
        <v>1</v>
      </c>
      <c r="M479" s="31" t="s">
        <v>1995</v>
      </c>
      <c r="N479" s="15"/>
      <c r="Q479" s="56">
        <v>0</v>
      </c>
    </row>
    <row r="480" spans="1:18" ht="12.75" customHeight="1">
      <c r="A480" s="34"/>
      <c r="B480" s="34"/>
      <c r="C480" s="10"/>
      <c r="D480" s="8">
        <v>239</v>
      </c>
      <c r="E480" s="8" t="s">
        <v>2448</v>
      </c>
      <c r="F480" s="8" t="s">
        <v>109</v>
      </c>
      <c r="G480" s="8" t="s">
        <v>51</v>
      </c>
      <c r="J480" s="27" t="s">
        <v>2449</v>
      </c>
      <c r="K480" s="13" t="s">
        <v>1310</v>
      </c>
      <c r="L480" s="14">
        <v>3</v>
      </c>
      <c r="M480" s="31" t="s">
        <v>1995</v>
      </c>
      <c r="N480" s="15"/>
      <c r="Q480" s="56">
        <v>0</v>
      </c>
    </row>
    <row r="481" spans="1:18" ht="12.75" customHeight="1">
      <c r="A481" s="36"/>
      <c r="B481" s="36"/>
      <c r="C481" s="10"/>
      <c r="D481" s="11">
        <v>241</v>
      </c>
      <c r="E481" s="11" t="s">
        <v>2450</v>
      </c>
      <c r="F481" s="11" t="s">
        <v>2451</v>
      </c>
      <c r="G481" s="11" t="s">
        <v>15</v>
      </c>
      <c r="H481" s="29" t="s">
        <v>702</v>
      </c>
      <c r="I481" s="29" t="s">
        <v>486</v>
      </c>
      <c r="J481" s="27" t="s">
        <v>2452</v>
      </c>
      <c r="K481" s="13" t="s">
        <v>1310</v>
      </c>
      <c r="L481" s="14">
        <v>4</v>
      </c>
      <c r="M481" s="19" t="s">
        <v>1985</v>
      </c>
      <c r="N481" s="8"/>
      <c r="P481" s="54"/>
      <c r="Q481" s="56" t="s">
        <v>1956</v>
      </c>
      <c r="R481" s="8"/>
    </row>
    <row r="482" spans="1:18" ht="12.75" customHeight="1">
      <c r="A482" s="36"/>
      <c r="B482" s="36">
        <v>101</v>
      </c>
      <c r="C482" s="10">
        <v>236</v>
      </c>
      <c r="D482" s="11">
        <v>242</v>
      </c>
      <c r="E482" s="11" t="s">
        <v>1937</v>
      </c>
      <c r="F482" s="11" t="s">
        <v>1938</v>
      </c>
      <c r="G482" s="11" t="s">
        <v>15</v>
      </c>
      <c r="H482" s="29" t="s">
        <v>292</v>
      </c>
      <c r="I482" s="29" t="s">
        <v>378</v>
      </c>
      <c r="J482" s="27" t="s">
        <v>1939</v>
      </c>
      <c r="K482" s="13" t="s">
        <v>1310</v>
      </c>
      <c r="L482" s="14">
        <v>3</v>
      </c>
      <c r="M482" s="15">
        <v>0.14047719907407399</v>
      </c>
      <c r="N482" s="8"/>
      <c r="O482" s="54">
        <v>11</v>
      </c>
      <c r="P482" s="54">
        <v>16</v>
      </c>
      <c r="Q482" s="56">
        <f>AVERAGE(O482,O482:P482)</f>
        <v>12.666666666666666</v>
      </c>
      <c r="R482" s="8"/>
    </row>
    <row r="483" spans="1:18" ht="12.75" customHeight="1">
      <c r="A483" s="36"/>
      <c r="B483" s="36">
        <v>47</v>
      </c>
      <c r="C483" s="10">
        <v>97</v>
      </c>
      <c r="D483" s="11">
        <v>243</v>
      </c>
      <c r="E483" s="11" t="s">
        <v>793</v>
      </c>
      <c r="F483" s="11" t="s">
        <v>597</v>
      </c>
      <c r="G483" s="11" t="s">
        <v>15</v>
      </c>
      <c r="H483" s="29" t="s">
        <v>292</v>
      </c>
      <c r="I483" s="29" t="s">
        <v>308</v>
      </c>
      <c r="J483" s="27" t="s">
        <v>1666</v>
      </c>
      <c r="K483" s="13" t="s">
        <v>1310</v>
      </c>
      <c r="L483" s="14">
        <v>3</v>
      </c>
      <c r="M483" s="15">
        <v>1.0049421296296298E-2</v>
      </c>
      <c r="N483" s="8"/>
      <c r="O483" s="54">
        <v>19.5</v>
      </c>
      <c r="P483" s="54">
        <v>20</v>
      </c>
      <c r="Q483" s="56">
        <f>AVERAGE(O483,O483:P483)</f>
        <v>19.666666666666668</v>
      </c>
      <c r="R483" s="8"/>
    </row>
    <row r="484" spans="1:18" ht="12.75" customHeight="1">
      <c r="A484" s="36"/>
      <c r="B484" s="36"/>
      <c r="C484" s="10"/>
      <c r="D484" s="11">
        <v>244</v>
      </c>
      <c r="E484" s="11" t="s">
        <v>2453</v>
      </c>
      <c r="F484" s="11" t="s">
        <v>2454</v>
      </c>
      <c r="G484" s="11" t="s">
        <v>15</v>
      </c>
      <c r="H484" s="29"/>
      <c r="I484" s="29"/>
      <c r="J484" s="27" t="s">
        <v>2455</v>
      </c>
      <c r="K484" s="13" t="s">
        <v>1310</v>
      </c>
      <c r="M484" s="19" t="s">
        <v>1995</v>
      </c>
      <c r="N484" s="8"/>
      <c r="P484" s="54"/>
      <c r="Q484" s="56">
        <v>0</v>
      </c>
      <c r="R484" s="8"/>
    </row>
    <row r="485" spans="1:18" ht="12.75" customHeight="1">
      <c r="A485" s="34"/>
      <c r="B485" s="34">
        <v>62</v>
      </c>
      <c r="C485" s="10">
        <v>111</v>
      </c>
      <c r="D485" s="8">
        <v>240</v>
      </c>
      <c r="E485" s="8" t="s">
        <v>1364</v>
      </c>
      <c r="F485" s="8" t="s">
        <v>1365</v>
      </c>
      <c r="G485" s="8" t="s">
        <v>51</v>
      </c>
      <c r="J485" s="27" t="s">
        <v>1366</v>
      </c>
      <c r="K485" s="13" t="s">
        <v>1310</v>
      </c>
      <c r="L485" s="14">
        <v>2</v>
      </c>
      <c r="M485" s="15">
        <v>1.3011111111111112E-2</v>
      </c>
      <c r="N485" s="15"/>
      <c r="O485" s="54">
        <v>12.5</v>
      </c>
      <c r="P485" s="55">
        <v>15.5</v>
      </c>
      <c r="Q485" s="56">
        <f>AVERAGE(O485:P485)</f>
        <v>14</v>
      </c>
    </row>
    <row r="486" spans="1:18" ht="12.75" customHeight="1">
      <c r="A486" s="34"/>
      <c r="B486" s="34">
        <v>48</v>
      </c>
      <c r="C486" s="10">
        <v>85</v>
      </c>
      <c r="D486" s="8">
        <v>241</v>
      </c>
      <c r="E486" s="11" t="s">
        <v>1307</v>
      </c>
      <c r="F486" s="11" t="s">
        <v>1308</v>
      </c>
      <c r="G486" s="11" t="s">
        <v>51</v>
      </c>
      <c r="H486" s="29"/>
      <c r="I486" s="29"/>
      <c r="J486" s="27" t="s">
        <v>1309</v>
      </c>
      <c r="K486" s="13" t="s">
        <v>1310</v>
      </c>
      <c r="L486" s="14">
        <v>4</v>
      </c>
      <c r="M486" s="18">
        <v>1.1428819444444445E-2</v>
      </c>
      <c r="O486" s="54">
        <v>15</v>
      </c>
      <c r="P486" s="54">
        <v>17.5</v>
      </c>
      <c r="Q486" s="56">
        <f>AVERAGE(O486:P486)</f>
        <v>16.25</v>
      </c>
    </row>
    <row r="487" spans="1:18" ht="12.75" customHeight="1">
      <c r="A487" s="36"/>
      <c r="B487" s="36"/>
      <c r="C487" s="10"/>
      <c r="D487" s="11">
        <v>245</v>
      </c>
      <c r="E487" s="11" t="s">
        <v>2456</v>
      </c>
      <c r="F487" s="11" t="s">
        <v>1680</v>
      </c>
      <c r="G487" s="11" t="s">
        <v>15</v>
      </c>
      <c r="H487" s="29"/>
      <c r="I487" s="29"/>
      <c r="J487" s="27" t="s">
        <v>2457</v>
      </c>
      <c r="K487" s="13" t="s">
        <v>1310</v>
      </c>
      <c r="L487" s="14">
        <v>4</v>
      </c>
      <c r="M487" s="19" t="s">
        <v>2340</v>
      </c>
      <c r="N487" s="8"/>
      <c r="P487" s="54"/>
      <c r="Q487" s="56" t="s">
        <v>1956</v>
      </c>
      <c r="R487" s="8"/>
    </row>
    <row r="488" spans="1:18" ht="12.75" customHeight="1">
      <c r="A488" s="36"/>
      <c r="B488" s="36">
        <v>59</v>
      </c>
      <c r="C488" s="10">
        <v>118</v>
      </c>
      <c r="D488" s="11">
        <v>246</v>
      </c>
      <c r="E488" s="11" t="s">
        <v>1714</v>
      </c>
      <c r="F488" s="11" t="s">
        <v>1715</v>
      </c>
      <c r="G488" s="11" t="s">
        <v>15</v>
      </c>
      <c r="H488" s="29"/>
      <c r="I488" s="29"/>
      <c r="J488" s="27" t="s">
        <v>1716</v>
      </c>
      <c r="K488" s="13" t="s">
        <v>1310</v>
      </c>
      <c r="L488" s="14">
        <v>4</v>
      </c>
      <c r="M488" s="15">
        <v>1.0531828703703705E-2</v>
      </c>
      <c r="N488" s="8"/>
      <c r="O488" s="54">
        <v>18.5</v>
      </c>
      <c r="P488" s="54">
        <v>20</v>
      </c>
      <c r="Q488" s="56">
        <f>AVERAGE(O488:P488)</f>
        <v>19.25</v>
      </c>
      <c r="R488" s="8"/>
    </row>
    <row r="489" spans="1:18" ht="12.75" customHeight="1">
      <c r="A489" s="36"/>
      <c r="B489" s="36"/>
      <c r="C489" s="10"/>
      <c r="D489" s="11">
        <v>247</v>
      </c>
      <c r="E489" s="11" t="s">
        <v>2458</v>
      </c>
      <c r="F489" s="11" t="s">
        <v>597</v>
      </c>
      <c r="G489" s="11" t="s">
        <v>15</v>
      </c>
      <c r="H489" s="29" t="s">
        <v>702</v>
      </c>
      <c r="I489" s="29" t="s">
        <v>335</v>
      </c>
      <c r="J489" s="27" t="s">
        <v>1533</v>
      </c>
      <c r="K489" s="13" t="s">
        <v>1310</v>
      </c>
      <c r="L489" s="14">
        <v>4</v>
      </c>
      <c r="M489" s="19" t="s">
        <v>281</v>
      </c>
      <c r="N489" s="8"/>
      <c r="P489" s="54"/>
      <c r="Q489" s="56">
        <v>0</v>
      </c>
      <c r="R489" s="8"/>
    </row>
    <row r="490" spans="1:18" ht="12.75" customHeight="1">
      <c r="A490" s="34"/>
      <c r="B490" s="34"/>
      <c r="C490" s="10"/>
      <c r="D490" s="8">
        <v>242</v>
      </c>
      <c r="E490" s="8" t="s">
        <v>1039</v>
      </c>
      <c r="F490" s="8" t="s">
        <v>797</v>
      </c>
      <c r="G490" s="8" t="s">
        <v>51</v>
      </c>
      <c r="J490" s="27" t="s">
        <v>2245</v>
      </c>
      <c r="K490" s="13" t="s">
        <v>1310</v>
      </c>
      <c r="L490" s="14">
        <v>4</v>
      </c>
      <c r="M490" s="31" t="s">
        <v>1995</v>
      </c>
      <c r="N490" s="15"/>
      <c r="Q490" s="56">
        <v>0</v>
      </c>
    </row>
    <row r="491" spans="1:18" ht="12.75" customHeight="1">
      <c r="A491" s="36"/>
      <c r="B491" s="36"/>
      <c r="C491" s="10"/>
      <c r="D491" s="11">
        <v>248</v>
      </c>
      <c r="E491" s="11" t="s">
        <v>2459</v>
      </c>
      <c r="F491" s="11" t="s">
        <v>597</v>
      </c>
      <c r="G491" s="11" t="s">
        <v>15</v>
      </c>
      <c r="H491" s="29"/>
      <c r="I491" s="29"/>
      <c r="J491" s="27" t="s">
        <v>2460</v>
      </c>
      <c r="K491" s="13" t="s">
        <v>1310</v>
      </c>
      <c r="M491" s="19" t="s">
        <v>1995</v>
      </c>
      <c r="N491" s="8"/>
      <c r="P491" s="54"/>
      <c r="Q491" s="56">
        <v>0</v>
      </c>
      <c r="R491" s="8"/>
    </row>
    <row r="492" spans="1:18" ht="12.75" customHeight="1">
      <c r="A492" s="34"/>
      <c r="B492" s="34"/>
      <c r="C492" s="10"/>
      <c r="D492" s="8">
        <v>243</v>
      </c>
      <c r="E492" s="8" t="s">
        <v>972</v>
      </c>
      <c r="F492" s="8" t="s">
        <v>99</v>
      </c>
      <c r="G492" s="8" t="s">
        <v>51</v>
      </c>
      <c r="J492" s="27" t="s">
        <v>2461</v>
      </c>
      <c r="K492" s="13" t="s">
        <v>1310</v>
      </c>
      <c r="L492" s="14">
        <v>1</v>
      </c>
      <c r="M492" s="31" t="s">
        <v>1995</v>
      </c>
      <c r="N492" s="15"/>
      <c r="Q492" s="56">
        <v>0</v>
      </c>
    </row>
    <row r="493" spans="1:18" ht="12.75" customHeight="1">
      <c r="A493" s="36"/>
      <c r="B493" s="36"/>
      <c r="C493" s="10"/>
      <c r="D493" s="11">
        <v>249</v>
      </c>
      <c r="E493" s="11" t="s">
        <v>2462</v>
      </c>
      <c r="F493" s="11" t="s">
        <v>268</v>
      </c>
      <c r="G493" s="11" t="s">
        <v>15</v>
      </c>
      <c r="H493" s="29"/>
      <c r="I493" s="29"/>
      <c r="J493" s="27" t="s">
        <v>2463</v>
      </c>
      <c r="K493" s="13" t="s">
        <v>1310</v>
      </c>
      <c r="M493" s="19" t="s">
        <v>1995</v>
      </c>
      <c r="N493" s="8"/>
      <c r="P493" s="54"/>
      <c r="Q493" s="56">
        <v>0</v>
      </c>
      <c r="R493" s="8"/>
    </row>
    <row r="494" spans="1:18" ht="12.75" customHeight="1">
      <c r="A494" s="36"/>
      <c r="B494" s="36">
        <v>45</v>
      </c>
      <c r="C494" s="10">
        <v>91</v>
      </c>
      <c r="D494" s="11">
        <v>250</v>
      </c>
      <c r="E494" s="11" t="s">
        <v>1652</v>
      </c>
      <c r="F494" s="11" t="s">
        <v>1653</v>
      </c>
      <c r="G494" s="11" t="s">
        <v>15</v>
      </c>
      <c r="H494" s="29"/>
      <c r="I494" s="29"/>
      <c r="J494" s="27" t="s">
        <v>1654</v>
      </c>
      <c r="K494" s="13" t="s">
        <v>1310</v>
      </c>
      <c r="L494" s="14">
        <v>2</v>
      </c>
      <c r="M494" s="15">
        <v>9.9725694444444454E-3</v>
      </c>
      <c r="N494" s="8"/>
      <c r="O494" s="54">
        <v>19.5</v>
      </c>
      <c r="P494" s="54">
        <v>20</v>
      </c>
      <c r="Q494" s="56">
        <f>AVERAGE(O494:P494)</f>
        <v>19.75</v>
      </c>
      <c r="R494" s="8"/>
    </row>
    <row r="495" spans="1:18" ht="12.75" customHeight="1">
      <c r="A495" s="34"/>
      <c r="B495" s="34"/>
      <c r="C495" s="10"/>
      <c r="D495" s="11">
        <v>244</v>
      </c>
      <c r="E495" s="11" t="s">
        <v>2464</v>
      </c>
      <c r="F495" s="11" t="s">
        <v>2465</v>
      </c>
      <c r="G495" s="11" t="s">
        <v>51</v>
      </c>
      <c r="H495" s="29"/>
      <c r="I495" s="29"/>
      <c r="J495" s="27" t="s">
        <v>2466</v>
      </c>
      <c r="K495" s="13" t="s">
        <v>1310</v>
      </c>
      <c r="L495" s="14">
        <v>1</v>
      </c>
      <c r="M495" s="31" t="s">
        <v>1995</v>
      </c>
      <c r="Q495" s="56">
        <v>0</v>
      </c>
    </row>
    <row r="496" spans="1:18" ht="12.75" customHeight="1">
      <c r="A496" s="36"/>
      <c r="B496" s="36">
        <v>53</v>
      </c>
      <c r="C496" s="10">
        <v>107</v>
      </c>
      <c r="D496" s="11">
        <v>251</v>
      </c>
      <c r="E496" s="11" t="s">
        <v>1689</v>
      </c>
      <c r="F496" s="11" t="s">
        <v>899</v>
      </c>
      <c r="G496" s="11" t="s">
        <v>15</v>
      </c>
      <c r="H496" s="29"/>
      <c r="I496" s="29"/>
      <c r="J496" s="27" t="s">
        <v>1690</v>
      </c>
      <c r="K496" s="13" t="s">
        <v>1310</v>
      </c>
      <c r="L496" s="14">
        <v>3</v>
      </c>
      <c r="M496" s="15">
        <v>1.0299768518518519E-2</v>
      </c>
      <c r="N496" s="8"/>
      <c r="O496" s="54">
        <v>19</v>
      </c>
      <c r="P496" s="54">
        <v>20</v>
      </c>
      <c r="Q496" s="56">
        <f>AVERAGE(O496:P496)</f>
        <v>19.5</v>
      </c>
      <c r="R496" s="8"/>
    </row>
    <row r="497" spans="1:18" ht="12.75" customHeight="1">
      <c r="A497" s="34"/>
      <c r="B497" s="34">
        <v>57</v>
      </c>
      <c r="C497" s="10">
        <v>99</v>
      </c>
      <c r="D497" s="11">
        <v>245</v>
      </c>
      <c r="E497" s="8" t="s">
        <v>1339</v>
      </c>
      <c r="F497" s="8" t="s">
        <v>867</v>
      </c>
      <c r="G497" s="8" t="s">
        <v>51</v>
      </c>
      <c r="J497" s="27" t="s">
        <v>1340</v>
      </c>
      <c r="K497" s="13" t="s">
        <v>1310</v>
      </c>
      <c r="L497" s="14">
        <v>4</v>
      </c>
      <c r="M497" s="15">
        <v>1.2065162037037037E-2</v>
      </c>
      <c r="N497" s="15"/>
      <c r="O497" s="54">
        <v>14</v>
      </c>
      <c r="P497" s="54">
        <v>16.5</v>
      </c>
      <c r="Q497" s="56">
        <f>AVERAGE(O497:P497)</f>
        <v>15.25</v>
      </c>
    </row>
    <row r="498" spans="1:18" ht="12.75" customHeight="1">
      <c r="A498" s="36"/>
      <c r="B498" s="36">
        <v>23</v>
      </c>
      <c r="C498" s="10">
        <v>39</v>
      </c>
      <c r="D498" s="11">
        <v>252</v>
      </c>
      <c r="E498" s="8" t="s">
        <v>1547</v>
      </c>
      <c r="F498" s="8" t="s">
        <v>1454</v>
      </c>
      <c r="G498" s="8" t="s">
        <v>15</v>
      </c>
      <c r="J498" s="27" t="s">
        <v>1548</v>
      </c>
      <c r="K498" s="13" t="s">
        <v>1310</v>
      </c>
      <c r="L498" s="14">
        <v>2</v>
      </c>
      <c r="M498" s="15">
        <v>9.1283564814814821E-3</v>
      </c>
      <c r="N498" s="8"/>
      <c r="O498" s="54">
        <v>20</v>
      </c>
      <c r="P498" s="54">
        <v>20</v>
      </c>
      <c r="Q498" s="56">
        <f>AVERAGE(O498:P498)</f>
        <v>20</v>
      </c>
      <c r="R498" s="8"/>
    </row>
    <row r="499" spans="1:18" ht="12.75" customHeight="1">
      <c r="A499" s="36"/>
      <c r="B499" s="36">
        <v>98</v>
      </c>
      <c r="C499" s="10">
        <v>220</v>
      </c>
      <c r="D499" s="11">
        <v>253</v>
      </c>
      <c r="E499" s="11" t="s">
        <v>1857</v>
      </c>
      <c r="F499" s="11" t="s">
        <v>1906</v>
      </c>
      <c r="G499" s="11" t="s">
        <v>15</v>
      </c>
      <c r="H499" s="29"/>
      <c r="I499" s="29"/>
      <c r="J499" s="27" t="s">
        <v>1859</v>
      </c>
      <c r="K499" s="13" t="s">
        <v>1310</v>
      </c>
      <c r="L499" s="14">
        <v>2</v>
      </c>
      <c r="M499" s="15">
        <v>1.4035648148148146E-2</v>
      </c>
      <c r="N499" s="8"/>
      <c r="O499" s="54">
        <v>12.5</v>
      </c>
      <c r="P499" s="54">
        <v>17</v>
      </c>
      <c r="Q499" s="56">
        <f>AVERAGE(O499:P499)</f>
        <v>14.75</v>
      </c>
      <c r="R499" s="8"/>
    </row>
    <row r="500" spans="1:18" ht="12.75" customHeight="1">
      <c r="A500" s="34"/>
      <c r="B500" s="34"/>
      <c r="C500" s="10"/>
      <c r="D500" s="8">
        <v>246</v>
      </c>
      <c r="E500" s="8" t="s">
        <v>468</v>
      </c>
      <c r="F500" s="8" t="s">
        <v>105</v>
      </c>
      <c r="G500" s="8" t="s">
        <v>51</v>
      </c>
      <c r="J500" s="27" t="s">
        <v>2467</v>
      </c>
      <c r="K500" s="13" t="s">
        <v>1310</v>
      </c>
      <c r="L500" s="14">
        <v>1</v>
      </c>
      <c r="M500" s="31" t="s">
        <v>1995</v>
      </c>
      <c r="N500" s="15"/>
      <c r="Q500" s="56">
        <v>0</v>
      </c>
    </row>
    <row r="501" spans="1:18" ht="12.75" customHeight="1">
      <c r="A501" s="36"/>
      <c r="B501" s="36">
        <v>58</v>
      </c>
      <c r="C501" s="10">
        <v>117</v>
      </c>
      <c r="D501" s="11">
        <v>254</v>
      </c>
      <c r="E501" s="11" t="s">
        <v>875</v>
      </c>
      <c r="F501" s="11" t="s">
        <v>571</v>
      </c>
      <c r="G501" s="11" t="s">
        <v>15</v>
      </c>
      <c r="H501" s="29" t="s">
        <v>702</v>
      </c>
      <c r="I501" s="29" t="s">
        <v>335</v>
      </c>
      <c r="J501" s="27" t="s">
        <v>1273</v>
      </c>
      <c r="K501" s="13" t="s">
        <v>1310</v>
      </c>
      <c r="L501" s="14">
        <v>4</v>
      </c>
      <c r="M501" s="15">
        <v>1.0501736111111111E-2</v>
      </c>
      <c r="N501" s="8"/>
      <c r="O501" s="54">
        <v>18.5</v>
      </c>
      <c r="P501" s="54">
        <v>20</v>
      </c>
      <c r="Q501" s="56">
        <f>AVERAGE(O501,O501:P501)</f>
        <v>19</v>
      </c>
      <c r="R501" s="8"/>
    </row>
  </sheetData>
  <printOptions gridLines="1"/>
  <pageMargins left="0.19685039370078741" right="0.19685039370078741" top="0.39370078740157483" bottom="0.39370078740157483" header="0.19685039370078741" footer="0.31496062992125984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workbookViewId="0">
      <selection activeCell="E1" sqref="E1"/>
    </sheetView>
  </sheetViews>
  <sheetFormatPr baseColWidth="10" defaultRowHeight="10" x14ac:dyDescent="0"/>
  <cols>
    <col min="1" max="4" width="5.83203125" style="14" customWidth="1"/>
    <col min="5" max="5" width="6" style="20" customWidth="1"/>
    <col min="6" max="6" width="5.33203125" style="8" customWidth="1"/>
    <col min="7" max="7" width="14.5" style="8" customWidth="1"/>
    <col min="8" max="8" width="9.83203125" style="8" customWidth="1"/>
    <col min="9" max="9" width="2.83203125" style="8" bestFit="1" customWidth="1"/>
    <col min="10" max="10" width="16.5" style="12" customWidth="1"/>
    <col min="11" max="11" width="6.5" style="13" customWidth="1"/>
    <col min="12" max="12" width="3.83203125" style="14" customWidth="1"/>
    <col min="13" max="13" width="8" style="18" customWidth="1"/>
    <col min="14" max="16384" width="10.83203125" style="8"/>
  </cols>
  <sheetData>
    <row r="1" spans="1:13" ht="13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</row>
    <row r="2" spans="1:13" ht="12" customHeight="1">
      <c r="A2" s="9"/>
      <c r="B2" s="9"/>
      <c r="C2" s="9"/>
      <c r="D2" s="9">
        <v>1</v>
      </c>
      <c r="E2" s="10">
        <v>1</v>
      </c>
      <c r="F2" s="11">
        <v>18</v>
      </c>
      <c r="G2" s="8" t="s">
        <v>13</v>
      </c>
      <c r="H2" s="8" t="s">
        <v>14</v>
      </c>
      <c r="I2" s="8" t="s">
        <v>15</v>
      </c>
      <c r="J2" s="12" t="s">
        <v>16</v>
      </c>
      <c r="K2" s="13" t="s">
        <v>17</v>
      </c>
      <c r="L2" s="14" t="s">
        <v>18</v>
      </c>
      <c r="M2" s="15">
        <v>4.8958333333333328E-3</v>
      </c>
    </row>
    <row r="3" spans="1:13" ht="12" customHeight="1">
      <c r="A3" s="9"/>
      <c r="B3" s="9">
        <v>1</v>
      </c>
      <c r="C3" s="9"/>
      <c r="D3" s="9"/>
      <c r="E3" s="10">
        <v>2</v>
      </c>
      <c r="F3" s="11">
        <v>130</v>
      </c>
      <c r="G3" s="8" t="s">
        <v>19</v>
      </c>
      <c r="H3" s="8" t="s">
        <v>20</v>
      </c>
      <c r="I3" s="8" t="s">
        <v>15</v>
      </c>
      <c r="J3" s="12" t="s">
        <v>21</v>
      </c>
      <c r="K3" s="13" t="s">
        <v>22</v>
      </c>
      <c r="L3" s="14" t="s">
        <v>23</v>
      </c>
      <c r="M3" s="15">
        <v>5.185185185185185E-3</v>
      </c>
    </row>
    <row r="4" spans="1:13" ht="12" customHeight="1">
      <c r="A4" s="9"/>
      <c r="B4" s="9">
        <v>2</v>
      </c>
      <c r="C4" s="9"/>
      <c r="D4" s="9"/>
      <c r="E4" s="10">
        <v>3</v>
      </c>
      <c r="F4" s="11">
        <v>4</v>
      </c>
      <c r="G4" s="11" t="s">
        <v>24</v>
      </c>
      <c r="H4" s="11" t="s">
        <v>25</v>
      </c>
      <c r="I4" s="11" t="s">
        <v>15</v>
      </c>
      <c r="J4" s="12" t="s">
        <v>16</v>
      </c>
      <c r="K4" s="13" t="s">
        <v>22</v>
      </c>
      <c r="L4" s="14" t="s">
        <v>26</v>
      </c>
      <c r="M4" s="15">
        <v>5.3009259259259251E-3</v>
      </c>
    </row>
    <row r="5" spans="1:13" ht="12" customHeight="1">
      <c r="A5" s="9"/>
      <c r="B5" s="9">
        <v>3</v>
      </c>
      <c r="C5" s="9"/>
      <c r="D5" s="9"/>
      <c r="E5" s="10">
        <v>4</v>
      </c>
      <c r="F5" s="11">
        <v>128</v>
      </c>
      <c r="G5" s="8" t="s">
        <v>27</v>
      </c>
      <c r="H5" s="8" t="s">
        <v>28</v>
      </c>
      <c r="I5" s="8" t="s">
        <v>15</v>
      </c>
      <c r="J5" s="12" t="s">
        <v>21</v>
      </c>
      <c r="K5" s="13" t="s">
        <v>22</v>
      </c>
      <c r="L5" s="14" t="s">
        <v>29</v>
      </c>
      <c r="M5" s="15">
        <v>5.5555555555555558E-3</v>
      </c>
    </row>
    <row r="6" spans="1:13" ht="12" customHeight="1">
      <c r="A6" s="9"/>
      <c r="B6" s="9"/>
      <c r="C6" s="9"/>
      <c r="D6" s="9">
        <v>2</v>
      </c>
      <c r="E6" s="10">
        <v>5</v>
      </c>
      <c r="F6" s="11">
        <v>46</v>
      </c>
      <c r="G6" s="8" t="s">
        <v>30</v>
      </c>
      <c r="H6" s="8" t="s">
        <v>31</v>
      </c>
      <c r="I6" s="8" t="s">
        <v>15</v>
      </c>
      <c r="J6" s="12" t="s">
        <v>32</v>
      </c>
      <c r="K6" s="13" t="s">
        <v>17</v>
      </c>
      <c r="L6" s="14" t="s">
        <v>26</v>
      </c>
      <c r="M6" s="15">
        <v>5.5787037037037038E-3</v>
      </c>
    </row>
    <row r="7" spans="1:13" ht="12" customHeight="1">
      <c r="A7" s="9"/>
      <c r="B7" s="9"/>
      <c r="C7" s="9"/>
      <c r="D7" s="9">
        <v>3</v>
      </c>
      <c r="E7" s="10">
        <v>6</v>
      </c>
      <c r="F7" s="11">
        <v>47</v>
      </c>
      <c r="G7" s="8" t="s">
        <v>33</v>
      </c>
      <c r="H7" s="8" t="s">
        <v>34</v>
      </c>
      <c r="I7" s="8" t="s">
        <v>15</v>
      </c>
      <c r="J7" s="12" t="s">
        <v>32</v>
      </c>
      <c r="K7" s="13" t="s">
        <v>17</v>
      </c>
      <c r="L7" s="14" t="s">
        <v>29</v>
      </c>
      <c r="M7" s="15">
        <v>5.6018518518518518E-3</v>
      </c>
    </row>
    <row r="8" spans="1:13" ht="12" customHeight="1">
      <c r="A8" s="9"/>
      <c r="B8" s="9"/>
      <c r="C8" s="9"/>
      <c r="D8" s="9">
        <v>4</v>
      </c>
      <c r="E8" s="10">
        <v>7</v>
      </c>
      <c r="F8" s="11">
        <v>83</v>
      </c>
      <c r="G8" s="8" t="s">
        <v>35</v>
      </c>
      <c r="H8" s="8" t="s">
        <v>36</v>
      </c>
      <c r="I8" s="8" t="s">
        <v>15</v>
      </c>
      <c r="J8" s="12" t="s">
        <v>37</v>
      </c>
      <c r="K8" s="13" t="s">
        <v>17</v>
      </c>
      <c r="L8" s="14" t="s">
        <v>38</v>
      </c>
      <c r="M8" s="15">
        <v>5.6481481481481478E-3</v>
      </c>
    </row>
    <row r="9" spans="1:13" ht="12" customHeight="1">
      <c r="A9" s="9"/>
      <c r="B9" s="9"/>
      <c r="C9" s="9"/>
      <c r="D9" s="9">
        <v>5</v>
      </c>
      <c r="E9" s="10">
        <v>8</v>
      </c>
      <c r="F9" s="11">
        <v>115</v>
      </c>
      <c r="G9" s="11" t="s">
        <v>39</v>
      </c>
      <c r="H9" s="11" t="s">
        <v>40</v>
      </c>
      <c r="I9" s="11" t="s">
        <v>15</v>
      </c>
      <c r="J9" s="12" t="s">
        <v>41</v>
      </c>
      <c r="K9" s="13" t="s">
        <v>17</v>
      </c>
      <c r="L9" s="14" t="s">
        <v>42</v>
      </c>
      <c r="M9" s="15">
        <v>5.7175925925925927E-3</v>
      </c>
    </row>
    <row r="10" spans="1:13" ht="12" customHeight="1">
      <c r="A10" s="9"/>
      <c r="B10" s="9">
        <v>4</v>
      </c>
      <c r="C10" s="9"/>
      <c r="D10" s="9"/>
      <c r="E10" s="10">
        <v>9</v>
      </c>
      <c r="F10" s="11">
        <v>29</v>
      </c>
      <c r="G10" s="11" t="s">
        <v>43</v>
      </c>
      <c r="H10" s="11" t="s">
        <v>44</v>
      </c>
      <c r="I10" s="11" t="s">
        <v>15</v>
      </c>
      <c r="J10" s="12" t="s">
        <v>32</v>
      </c>
      <c r="K10" s="13" t="s">
        <v>22</v>
      </c>
      <c r="L10" s="14" t="s">
        <v>45</v>
      </c>
      <c r="M10" s="15">
        <v>5.7638888888888887E-3</v>
      </c>
    </row>
    <row r="11" spans="1:13" ht="12" customHeight="1">
      <c r="A11" s="9"/>
      <c r="B11" s="9">
        <v>5</v>
      </c>
      <c r="C11" s="9"/>
      <c r="D11" s="9"/>
      <c r="E11" s="10">
        <v>10</v>
      </c>
      <c r="F11" s="11">
        <v>23</v>
      </c>
      <c r="G11" s="11" t="s">
        <v>46</v>
      </c>
      <c r="H11" s="11" t="s">
        <v>47</v>
      </c>
      <c r="I11" s="11" t="s">
        <v>15</v>
      </c>
      <c r="J11" s="12" t="s">
        <v>32</v>
      </c>
      <c r="K11" s="13" t="s">
        <v>22</v>
      </c>
      <c r="L11" s="14" t="s">
        <v>48</v>
      </c>
      <c r="M11" s="15">
        <v>5.7754629629629623E-3</v>
      </c>
    </row>
    <row r="12" spans="1:13">
      <c r="A12" s="9"/>
      <c r="B12" s="9"/>
      <c r="C12" s="9">
        <v>1</v>
      </c>
      <c r="D12" s="9"/>
      <c r="E12" s="10">
        <v>11</v>
      </c>
      <c r="F12" s="11">
        <v>73</v>
      </c>
      <c r="G12" s="11" t="s">
        <v>49</v>
      </c>
      <c r="H12" s="11" t="s">
        <v>50</v>
      </c>
      <c r="I12" s="11" t="s">
        <v>51</v>
      </c>
      <c r="J12" s="12" t="s">
        <v>37</v>
      </c>
      <c r="K12" s="13" t="s">
        <v>17</v>
      </c>
      <c r="L12" s="14" t="s">
        <v>26</v>
      </c>
      <c r="M12" s="15">
        <v>5.7870370370370376E-3</v>
      </c>
    </row>
    <row r="13" spans="1:13">
      <c r="A13" s="9"/>
      <c r="B13" s="9">
        <v>6</v>
      </c>
      <c r="C13" s="9"/>
      <c r="D13" s="9"/>
      <c r="E13" s="10">
        <v>12</v>
      </c>
      <c r="F13" s="11">
        <v>39</v>
      </c>
      <c r="G13" s="8" t="s">
        <v>52</v>
      </c>
      <c r="H13" s="8" t="s">
        <v>53</v>
      </c>
      <c r="I13" s="8" t="s">
        <v>15</v>
      </c>
      <c r="J13" s="12" t="s">
        <v>32</v>
      </c>
      <c r="K13" s="13" t="s">
        <v>22</v>
      </c>
      <c r="L13" s="14" t="s">
        <v>54</v>
      </c>
      <c r="M13" s="15">
        <v>5.7986111111111112E-3</v>
      </c>
    </row>
    <row r="14" spans="1:13">
      <c r="A14" s="9"/>
      <c r="B14" s="9">
        <v>7</v>
      </c>
      <c r="C14" s="9"/>
      <c r="D14" s="9"/>
      <c r="E14" s="16">
        <v>13</v>
      </c>
      <c r="F14" s="8">
        <v>26</v>
      </c>
      <c r="G14" s="11" t="s">
        <v>55</v>
      </c>
      <c r="H14" s="11" t="s">
        <v>56</v>
      </c>
      <c r="I14" s="11" t="s">
        <v>15</v>
      </c>
      <c r="J14" s="12" t="s">
        <v>32</v>
      </c>
      <c r="K14" s="13" t="s">
        <v>22</v>
      </c>
      <c r="L14" s="14" t="s">
        <v>26</v>
      </c>
      <c r="M14" s="15">
        <v>5.8564814814814825E-3</v>
      </c>
    </row>
    <row r="15" spans="1:13">
      <c r="A15" s="9"/>
      <c r="B15" s="9"/>
      <c r="C15" s="9">
        <v>2</v>
      </c>
      <c r="D15" s="9"/>
      <c r="E15" s="10">
        <v>14</v>
      </c>
      <c r="F15" s="11">
        <v>17</v>
      </c>
      <c r="G15" s="8" t="s">
        <v>57</v>
      </c>
      <c r="H15" s="8" t="s">
        <v>58</v>
      </c>
      <c r="I15" s="8" t="s">
        <v>51</v>
      </c>
      <c r="J15" s="12" t="s">
        <v>16</v>
      </c>
      <c r="K15" s="13" t="s">
        <v>17</v>
      </c>
      <c r="L15" s="14" t="s">
        <v>51</v>
      </c>
      <c r="M15" s="15">
        <v>5.9837962962962961E-3</v>
      </c>
    </row>
    <row r="16" spans="1:13">
      <c r="A16" s="9"/>
      <c r="B16" s="9"/>
      <c r="C16" s="9">
        <v>3</v>
      </c>
      <c r="D16" s="9"/>
      <c r="E16" s="16">
        <v>15</v>
      </c>
      <c r="F16" s="11">
        <v>120</v>
      </c>
      <c r="G16" s="11" t="s">
        <v>59</v>
      </c>
      <c r="H16" s="11" t="s">
        <v>60</v>
      </c>
      <c r="I16" s="11" t="s">
        <v>51</v>
      </c>
      <c r="J16" s="12" t="s">
        <v>41</v>
      </c>
      <c r="K16" s="13" t="s">
        <v>17</v>
      </c>
      <c r="L16" s="14" t="s">
        <v>48</v>
      </c>
      <c r="M16" s="15">
        <v>6.1574074074074074E-3</v>
      </c>
    </row>
    <row r="17" spans="1:13">
      <c r="A17" s="9"/>
      <c r="B17" s="9">
        <v>8</v>
      </c>
      <c r="C17" s="9"/>
      <c r="D17" s="9"/>
      <c r="E17" s="10">
        <v>16</v>
      </c>
      <c r="F17" s="11">
        <v>37</v>
      </c>
      <c r="G17" s="11" t="s">
        <v>61</v>
      </c>
      <c r="H17" s="11" t="s">
        <v>62</v>
      </c>
      <c r="I17" s="11" t="s">
        <v>15</v>
      </c>
      <c r="J17" s="12" t="s">
        <v>32</v>
      </c>
      <c r="K17" s="13" t="s">
        <v>22</v>
      </c>
      <c r="L17" s="14" t="s">
        <v>29</v>
      </c>
      <c r="M17" s="15">
        <v>6.1574074074074074E-3</v>
      </c>
    </row>
    <row r="18" spans="1:13">
      <c r="A18" s="9">
        <v>1</v>
      </c>
      <c r="B18" s="9"/>
      <c r="C18" s="9"/>
      <c r="D18" s="9"/>
      <c r="E18" s="16">
        <v>17</v>
      </c>
      <c r="F18" s="11">
        <v>7</v>
      </c>
      <c r="G18" s="11" t="s">
        <v>63</v>
      </c>
      <c r="H18" s="11" t="s">
        <v>64</v>
      </c>
      <c r="I18" s="11" t="s">
        <v>51</v>
      </c>
      <c r="J18" s="12" t="s">
        <v>16</v>
      </c>
      <c r="K18" s="13" t="s">
        <v>22</v>
      </c>
      <c r="L18" s="14" t="s">
        <v>18</v>
      </c>
      <c r="M18" s="15">
        <v>6.2268518518518515E-3</v>
      </c>
    </row>
    <row r="19" spans="1:13">
      <c r="A19" s="9"/>
      <c r="B19" s="9"/>
      <c r="C19" s="9"/>
      <c r="D19" s="9">
        <v>6</v>
      </c>
      <c r="E19" s="16">
        <v>18</v>
      </c>
      <c r="F19" s="8">
        <v>55</v>
      </c>
      <c r="G19" s="8" t="s">
        <v>65</v>
      </c>
      <c r="H19" s="8" t="s">
        <v>66</v>
      </c>
      <c r="I19" s="8" t="s">
        <v>15</v>
      </c>
      <c r="J19" s="12" t="s">
        <v>32</v>
      </c>
      <c r="K19" s="13" t="s">
        <v>17</v>
      </c>
      <c r="L19" s="14" t="s">
        <v>38</v>
      </c>
      <c r="M19" s="15">
        <v>6.2962962962962964E-3</v>
      </c>
    </row>
    <row r="20" spans="1:13">
      <c r="A20" s="9"/>
      <c r="B20" s="9"/>
      <c r="C20" s="9"/>
      <c r="D20" s="9">
        <v>7</v>
      </c>
      <c r="E20" s="16">
        <v>19</v>
      </c>
      <c r="F20" s="8">
        <v>117</v>
      </c>
      <c r="G20" s="11" t="s">
        <v>67</v>
      </c>
      <c r="H20" s="11" t="s">
        <v>68</v>
      </c>
      <c r="I20" s="11" t="s">
        <v>15</v>
      </c>
      <c r="J20" s="12" t="s">
        <v>41</v>
      </c>
      <c r="K20" s="13" t="s">
        <v>17</v>
      </c>
      <c r="L20" s="14" t="s">
        <v>69</v>
      </c>
      <c r="M20" s="15">
        <v>6.3425925925925915E-3</v>
      </c>
    </row>
    <row r="21" spans="1:13">
      <c r="A21" s="9"/>
      <c r="B21" s="9"/>
      <c r="C21" s="9"/>
      <c r="D21" s="9">
        <v>8</v>
      </c>
      <c r="E21" s="10">
        <v>20</v>
      </c>
      <c r="F21" s="11">
        <v>138</v>
      </c>
      <c r="G21" s="8" t="s">
        <v>70</v>
      </c>
      <c r="H21" s="8" t="s">
        <v>71</v>
      </c>
      <c r="I21" s="8" t="s">
        <v>15</v>
      </c>
      <c r="J21" s="12" t="s">
        <v>21</v>
      </c>
      <c r="K21" s="13" t="s">
        <v>17</v>
      </c>
      <c r="L21" s="14" t="s">
        <v>29</v>
      </c>
      <c r="M21" s="15">
        <v>6.3888888888888884E-3</v>
      </c>
    </row>
    <row r="22" spans="1:13">
      <c r="A22" s="9"/>
      <c r="B22" s="9">
        <v>9</v>
      </c>
      <c r="C22" s="9"/>
      <c r="D22" s="9"/>
      <c r="E22" s="10">
        <v>21</v>
      </c>
      <c r="F22" s="11">
        <v>112</v>
      </c>
      <c r="G22" s="11" t="s">
        <v>72</v>
      </c>
      <c r="H22" s="11" t="s">
        <v>73</v>
      </c>
      <c r="I22" s="11" t="s">
        <v>15</v>
      </c>
      <c r="J22" s="12" t="s">
        <v>41</v>
      </c>
      <c r="K22" s="13" t="s">
        <v>22</v>
      </c>
      <c r="L22" s="14" t="s">
        <v>48</v>
      </c>
      <c r="M22" s="15">
        <v>6.4120370370370364E-3</v>
      </c>
    </row>
    <row r="23" spans="1:13">
      <c r="A23" s="9"/>
      <c r="B23" s="9"/>
      <c r="C23" s="9">
        <v>4</v>
      </c>
      <c r="D23" s="9"/>
      <c r="E23" s="10">
        <v>22</v>
      </c>
      <c r="F23" s="11">
        <v>53</v>
      </c>
      <c r="G23" s="11" t="s">
        <v>74</v>
      </c>
      <c r="H23" s="11" t="s">
        <v>75</v>
      </c>
      <c r="I23" s="11" t="s">
        <v>51</v>
      </c>
      <c r="J23" s="12" t="s">
        <v>32</v>
      </c>
      <c r="K23" s="13" t="s">
        <v>17</v>
      </c>
      <c r="L23" s="14" t="s">
        <v>76</v>
      </c>
      <c r="M23" s="15">
        <v>6.4236111111111117E-3</v>
      </c>
    </row>
    <row r="24" spans="1:13">
      <c r="A24" s="9"/>
      <c r="B24" s="9"/>
      <c r="C24" s="9"/>
      <c r="D24" s="9">
        <v>9</v>
      </c>
      <c r="E24" s="16">
        <v>23</v>
      </c>
      <c r="F24" s="8">
        <v>16</v>
      </c>
      <c r="G24" s="11" t="s">
        <v>77</v>
      </c>
      <c r="H24" s="11" t="s">
        <v>78</v>
      </c>
      <c r="I24" s="11" t="s">
        <v>15</v>
      </c>
      <c r="J24" s="12" t="s">
        <v>16</v>
      </c>
      <c r="K24" s="13" t="s">
        <v>17</v>
      </c>
      <c r="L24" s="14" t="s">
        <v>79</v>
      </c>
      <c r="M24" s="15">
        <v>6.5046296296296302E-3</v>
      </c>
    </row>
    <row r="25" spans="1:13">
      <c r="A25" s="9">
        <v>2</v>
      </c>
      <c r="B25" s="9"/>
      <c r="C25" s="9"/>
      <c r="D25" s="9"/>
      <c r="E25" s="10">
        <v>24</v>
      </c>
      <c r="F25" s="11">
        <v>65</v>
      </c>
      <c r="G25" s="8" t="s">
        <v>80</v>
      </c>
      <c r="H25" s="8" t="s">
        <v>81</v>
      </c>
      <c r="I25" s="8" t="s">
        <v>51</v>
      </c>
      <c r="J25" s="12" t="s">
        <v>37</v>
      </c>
      <c r="K25" s="13" t="s">
        <v>22</v>
      </c>
      <c r="L25" s="14" t="s">
        <v>79</v>
      </c>
      <c r="M25" s="15">
        <v>6.5046296296296302E-3</v>
      </c>
    </row>
    <row r="26" spans="1:13">
      <c r="A26" s="9"/>
      <c r="B26" s="9">
        <v>10</v>
      </c>
      <c r="C26" s="9"/>
      <c r="D26" s="9"/>
      <c r="E26" s="16">
        <v>25</v>
      </c>
      <c r="F26" s="8">
        <v>58</v>
      </c>
      <c r="G26" s="8" t="s">
        <v>82</v>
      </c>
      <c r="H26" s="8" t="s">
        <v>83</v>
      </c>
      <c r="I26" s="8" t="s">
        <v>15</v>
      </c>
      <c r="J26" s="12" t="s">
        <v>37</v>
      </c>
      <c r="K26" s="13" t="s">
        <v>22</v>
      </c>
      <c r="L26" s="14" t="s">
        <v>42</v>
      </c>
      <c r="M26" s="15">
        <v>6.5509259259259262E-3</v>
      </c>
    </row>
    <row r="27" spans="1:13">
      <c r="A27" s="9"/>
      <c r="B27" s="9">
        <v>11</v>
      </c>
      <c r="C27" s="9"/>
      <c r="D27" s="9"/>
      <c r="E27" s="16">
        <v>26</v>
      </c>
      <c r="F27" s="8">
        <v>66</v>
      </c>
      <c r="G27" s="8" t="s">
        <v>84</v>
      </c>
      <c r="H27" s="8" t="s">
        <v>85</v>
      </c>
      <c r="I27" s="8" t="s">
        <v>15</v>
      </c>
      <c r="J27" s="12" t="s">
        <v>37</v>
      </c>
      <c r="K27" s="13" t="s">
        <v>22</v>
      </c>
      <c r="L27" s="14" t="s">
        <v>76</v>
      </c>
      <c r="M27" s="15">
        <v>6.5972222222222222E-3</v>
      </c>
    </row>
    <row r="28" spans="1:13">
      <c r="A28" s="9"/>
      <c r="B28" s="9"/>
      <c r="C28" s="9">
        <v>5</v>
      </c>
      <c r="D28" s="9"/>
      <c r="E28" s="16">
        <v>27</v>
      </c>
      <c r="F28" s="8">
        <v>15</v>
      </c>
      <c r="G28" s="8" t="s">
        <v>86</v>
      </c>
      <c r="H28" s="8" t="s">
        <v>87</v>
      </c>
      <c r="I28" s="8" t="s">
        <v>51</v>
      </c>
      <c r="J28" s="12" t="s">
        <v>16</v>
      </c>
      <c r="K28" s="13" t="s">
        <v>17</v>
      </c>
      <c r="L28" s="14" t="s">
        <v>26</v>
      </c>
      <c r="M28" s="15">
        <v>6.5972222222222222E-3</v>
      </c>
    </row>
    <row r="29" spans="1:13">
      <c r="A29" s="9">
        <v>3</v>
      </c>
      <c r="B29" s="9"/>
      <c r="C29" s="9"/>
      <c r="D29" s="9"/>
      <c r="E29" s="16">
        <v>28</v>
      </c>
      <c r="F29" s="11">
        <v>41</v>
      </c>
      <c r="G29" s="8" t="s">
        <v>88</v>
      </c>
      <c r="H29" s="8" t="s">
        <v>89</v>
      </c>
      <c r="I29" s="8" t="s">
        <v>51</v>
      </c>
      <c r="J29" s="12" t="s">
        <v>32</v>
      </c>
      <c r="K29" s="13" t="s">
        <v>22</v>
      </c>
      <c r="L29" s="14" t="s">
        <v>15</v>
      </c>
      <c r="M29" s="15">
        <v>6.6666666666666671E-3</v>
      </c>
    </row>
    <row r="30" spans="1:13">
      <c r="A30" s="9"/>
      <c r="B30" s="9">
        <v>12</v>
      </c>
      <c r="C30" s="9"/>
      <c r="D30" s="9"/>
      <c r="E30" s="16">
        <v>29</v>
      </c>
      <c r="F30" s="8">
        <v>28</v>
      </c>
      <c r="G30" s="11" t="s">
        <v>90</v>
      </c>
      <c r="H30" s="11" t="s">
        <v>91</v>
      </c>
      <c r="I30" s="11" t="s">
        <v>15</v>
      </c>
      <c r="J30" s="12" t="s">
        <v>32</v>
      </c>
      <c r="K30" s="13" t="s">
        <v>22</v>
      </c>
      <c r="L30" s="14" t="s">
        <v>92</v>
      </c>
      <c r="M30" s="15">
        <v>6.6782407407407415E-3</v>
      </c>
    </row>
    <row r="31" spans="1:13">
      <c r="A31" s="9"/>
      <c r="B31" s="9"/>
      <c r="C31" s="9">
        <v>6</v>
      </c>
      <c r="D31" s="9"/>
      <c r="E31" s="10">
        <v>30</v>
      </c>
      <c r="F31" s="11">
        <v>81</v>
      </c>
      <c r="G31" s="8" t="s">
        <v>93</v>
      </c>
      <c r="H31" s="8" t="s">
        <v>94</v>
      </c>
      <c r="I31" s="8" t="s">
        <v>51</v>
      </c>
      <c r="J31" s="12" t="s">
        <v>37</v>
      </c>
      <c r="K31" s="13" t="s">
        <v>17</v>
      </c>
      <c r="L31" s="14" t="s">
        <v>95</v>
      </c>
      <c r="M31" s="15">
        <v>6.6782407407407415E-3</v>
      </c>
    </row>
    <row r="32" spans="1:13">
      <c r="A32" s="9"/>
      <c r="B32" s="9">
        <v>13</v>
      </c>
      <c r="C32" s="9"/>
      <c r="D32" s="9"/>
      <c r="E32" s="10">
        <v>31</v>
      </c>
      <c r="F32" s="11">
        <v>31</v>
      </c>
      <c r="G32" s="8" t="s">
        <v>96</v>
      </c>
      <c r="H32" s="8" t="s">
        <v>97</v>
      </c>
      <c r="I32" s="8" t="s">
        <v>15</v>
      </c>
      <c r="J32" s="12" t="s">
        <v>32</v>
      </c>
      <c r="K32" s="17" t="s">
        <v>22</v>
      </c>
      <c r="L32" s="14" t="s">
        <v>54</v>
      </c>
      <c r="M32" s="15">
        <v>6.7361111111111103E-3</v>
      </c>
    </row>
    <row r="33" spans="1:13">
      <c r="A33" s="9"/>
      <c r="B33" s="9"/>
      <c r="C33" s="9">
        <v>7</v>
      </c>
      <c r="D33" s="9"/>
      <c r="E33" s="10">
        <v>32</v>
      </c>
      <c r="F33" s="11">
        <v>19</v>
      </c>
      <c r="G33" s="11" t="s">
        <v>98</v>
      </c>
      <c r="H33" s="11" t="s">
        <v>99</v>
      </c>
      <c r="I33" s="11" t="s">
        <v>51</v>
      </c>
      <c r="J33" s="12" t="s">
        <v>16</v>
      </c>
      <c r="K33" s="13" t="s">
        <v>17</v>
      </c>
      <c r="L33" s="14" t="s">
        <v>69</v>
      </c>
      <c r="M33" s="15">
        <v>6.7361111111111103E-3</v>
      </c>
    </row>
    <row r="34" spans="1:13">
      <c r="A34" s="9"/>
      <c r="B34" s="9"/>
      <c r="C34" s="9">
        <v>8</v>
      </c>
      <c r="D34" s="9"/>
      <c r="E34" s="10">
        <v>33</v>
      </c>
      <c r="F34" s="11">
        <v>121</v>
      </c>
      <c r="G34" s="11" t="s">
        <v>100</v>
      </c>
      <c r="H34" s="11" t="s">
        <v>101</v>
      </c>
      <c r="I34" s="11" t="s">
        <v>51</v>
      </c>
      <c r="J34" s="12" t="s">
        <v>41</v>
      </c>
      <c r="K34" s="13" t="s">
        <v>17</v>
      </c>
      <c r="L34" s="14" t="s">
        <v>45</v>
      </c>
      <c r="M34" s="15">
        <v>6.7708333333333336E-3</v>
      </c>
    </row>
    <row r="35" spans="1:13">
      <c r="A35" s="9">
        <v>4</v>
      </c>
      <c r="B35" s="9"/>
      <c r="C35" s="9"/>
      <c r="D35" s="9"/>
      <c r="E35" s="16">
        <v>34</v>
      </c>
      <c r="F35" s="11">
        <v>11</v>
      </c>
      <c r="G35" s="8" t="s">
        <v>102</v>
      </c>
      <c r="H35" s="8" t="s">
        <v>103</v>
      </c>
      <c r="I35" s="8" t="s">
        <v>51</v>
      </c>
      <c r="J35" s="12" t="s">
        <v>16</v>
      </c>
      <c r="K35" s="13" t="s">
        <v>22</v>
      </c>
      <c r="L35" s="14" t="s">
        <v>45</v>
      </c>
      <c r="M35" s="15">
        <v>6.7939814814814816E-3</v>
      </c>
    </row>
    <row r="36" spans="1:13">
      <c r="A36" s="9">
        <v>5</v>
      </c>
      <c r="B36" s="9"/>
      <c r="C36" s="9"/>
      <c r="D36" s="9"/>
      <c r="E36" s="10">
        <v>35</v>
      </c>
      <c r="F36" s="11">
        <v>95</v>
      </c>
      <c r="G36" s="11" t="s">
        <v>104</v>
      </c>
      <c r="H36" s="11" t="s">
        <v>105</v>
      </c>
      <c r="I36" s="11" t="s">
        <v>51</v>
      </c>
      <c r="J36" s="12" t="s">
        <v>41</v>
      </c>
      <c r="K36" s="13" t="s">
        <v>22</v>
      </c>
      <c r="L36" s="14" t="s">
        <v>15</v>
      </c>
      <c r="M36" s="15">
        <v>6.828703703703704E-3</v>
      </c>
    </row>
    <row r="37" spans="1:13">
      <c r="A37" s="9"/>
      <c r="B37" s="9">
        <v>14</v>
      </c>
      <c r="C37" s="9"/>
      <c r="D37" s="9"/>
      <c r="E37" s="16">
        <v>36</v>
      </c>
      <c r="F37" s="8">
        <v>34</v>
      </c>
      <c r="G37" s="11" t="s">
        <v>106</v>
      </c>
      <c r="H37" s="11" t="s">
        <v>107</v>
      </c>
      <c r="I37" s="11" t="s">
        <v>15</v>
      </c>
      <c r="J37" s="12" t="s">
        <v>32</v>
      </c>
      <c r="K37" s="13" t="s">
        <v>22</v>
      </c>
      <c r="L37" s="14" t="s">
        <v>23</v>
      </c>
      <c r="M37" s="15">
        <v>6.828703703703704E-3</v>
      </c>
    </row>
    <row r="38" spans="1:13">
      <c r="A38" s="9">
        <v>6</v>
      </c>
      <c r="B38" s="9"/>
      <c r="C38" s="9"/>
      <c r="D38" s="9"/>
      <c r="E38" s="16">
        <v>37</v>
      </c>
      <c r="F38" s="11">
        <v>25</v>
      </c>
      <c r="G38" s="11" t="s">
        <v>108</v>
      </c>
      <c r="H38" s="11" t="s">
        <v>109</v>
      </c>
      <c r="I38" s="11" t="s">
        <v>51</v>
      </c>
      <c r="J38" s="12" t="s">
        <v>32</v>
      </c>
      <c r="K38" s="13" t="s">
        <v>22</v>
      </c>
      <c r="L38" s="14" t="s">
        <v>69</v>
      </c>
      <c r="M38" s="15">
        <v>6.828703703703704E-3</v>
      </c>
    </row>
    <row r="39" spans="1:13">
      <c r="A39" s="9">
        <v>7</v>
      </c>
      <c r="B39" s="9"/>
      <c r="C39" s="9"/>
      <c r="D39" s="9"/>
      <c r="E39" s="10">
        <v>38</v>
      </c>
      <c r="F39" s="11">
        <v>6</v>
      </c>
      <c r="G39" s="8" t="s">
        <v>110</v>
      </c>
      <c r="H39" s="8" t="s">
        <v>111</v>
      </c>
      <c r="I39" s="8" t="s">
        <v>51</v>
      </c>
      <c r="J39" s="12" t="s">
        <v>16</v>
      </c>
      <c r="K39" s="13" t="s">
        <v>22</v>
      </c>
      <c r="L39" s="14" t="s">
        <v>51</v>
      </c>
      <c r="M39" s="15">
        <v>6.828703703703704E-3</v>
      </c>
    </row>
    <row r="40" spans="1:13">
      <c r="A40" s="9"/>
      <c r="B40" s="9">
        <v>15</v>
      </c>
      <c r="C40" s="9"/>
      <c r="D40" s="9"/>
      <c r="E40" s="10">
        <v>39</v>
      </c>
      <c r="F40" s="11">
        <v>67</v>
      </c>
      <c r="G40" s="11" t="s">
        <v>112</v>
      </c>
      <c r="H40" s="11" t="s">
        <v>113</v>
      </c>
      <c r="I40" s="11" t="s">
        <v>15</v>
      </c>
      <c r="J40" s="12" t="s">
        <v>37</v>
      </c>
      <c r="K40" s="13" t="s">
        <v>22</v>
      </c>
      <c r="L40" s="14" t="s">
        <v>92</v>
      </c>
      <c r="M40" s="15">
        <v>6.9097222222222225E-3</v>
      </c>
    </row>
    <row r="41" spans="1:13">
      <c r="A41" s="9"/>
      <c r="B41" s="9"/>
      <c r="C41" s="9"/>
      <c r="D41" s="9">
        <v>10</v>
      </c>
      <c r="E41" s="16">
        <v>40</v>
      </c>
      <c r="F41" s="8">
        <v>89</v>
      </c>
      <c r="G41" s="8" t="s">
        <v>114</v>
      </c>
      <c r="H41" s="8" t="s">
        <v>115</v>
      </c>
      <c r="I41" s="8" t="s">
        <v>15</v>
      </c>
      <c r="J41" s="12" t="s">
        <v>37</v>
      </c>
      <c r="K41" s="13" t="s">
        <v>17</v>
      </c>
      <c r="L41" s="14" t="s">
        <v>45</v>
      </c>
      <c r="M41" s="15">
        <v>6.9097222222222225E-3</v>
      </c>
    </row>
    <row r="42" spans="1:13">
      <c r="A42" s="9"/>
      <c r="B42" s="9">
        <v>16</v>
      </c>
      <c r="C42" s="9"/>
      <c r="D42" s="9"/>
      <c r="E42" s="10">
        <v>41</v>
      </c>
      <c r="F42" s="11">
        <v>33</v>
      </c>
      <c r="G42" s="11" t="s">
        <v>116</v>
      </c>
      <c r="H42" s="11" t="s">
        <v>117</v>
      </c>
      <c r="I42" s="11" t="s">
        <v>15</v>
      </c>
      <c r="J42" s="12" t="s">
        <v>32</v>
      </c>
      <c r="K42" s="13" t="s">
        <v>22</v>
      </c>
      <c r="L42" s="14" t="s">
        <v>118</v>
      </c>
      <c r="M42" s="15">
        <v>6.9097222222222225E-3</v>
      </c>
    </row>
    <row r="43" spans="1:13">
      <c r="A43" s="9"/>
      <c r="B43" s="9">
        <v>17</v>
      </c>
      <c r="C43" s="9"/>
      <c r="D43" s="9"/>
      <c r="E43" s="10">
        <v>42</v>
      </c>
      <c r="F43" s="11">
        <v>72</v>
      </c>
      <c r="G43" s="11" t="s">
        <v>119</v>
      </c>
      <c r="H43" s="11" t="s">
        <v>120</v>
      </c>
      <c r="I43" s="11" t="s">
        <v>15</v>
      </c>
      <c r="J43" s="12" t="s">
        <v>37</v>
      </c>
      <c r="K43" s="13" t="s">
        <v>22</v>
      </c>
      <c r="L43" s="14" t="s">
        <v>23</v>
      </c>
      <c r="M43" s="15">
        <v>6.9097222222222225E-3</v>
      </c>
    </row>
    <row r="44" spans="1:13">
      <c r="A44" s="9"/>
      <c r="B44" s="9">
        <v>18</v>
      </c>
      <c r="C44" s="9"/>
      <c r="D44" s="9"/>
      <c r="E44" s="10">
        <v>43</v>
      </c>
      <c r="F44" s="11">
        <v>109</v>
      </c>
      <c r="G44" s="8" t="s">
        <v>121</v>
      </c>
      <c r="H44" s="8" t="s">
        <v>122</v>
      </c>
      <c r="I44" s="8" t="s">
        <v>15</v>
      </c>
      <c r="J44" s="12" t="s">
        <v>41</v>
      </c>
      <c r="K44" s="13" t="s">
        <v>22</v>
      </c>
      <c r="L44" s="14" t="s">
        <v>45</v>
      </c>
      <c r="M44" s="15">
        <v>6.9675925925925921E-3</v>
      </c>
    </row>
    <row r="45" spans="1:13">
      <c r="A45" s="9"/>
      <c r="B45" s="9"/>
      <c r="C45" s="9"/>
      <c r="D45" s="9">
        <v>11</v>
      </c>
      <c r="E45" s="10">
        <v>44</v>
      </c>
      <c r="F45" s="11">
        <v>90</v>
      </c>
      <c r="G45" s="8" t="s">
        <v>123</v>
      </c>
      <c r="H45" s="8" t="s">
        <v>124</v>
      </c>
      <c r="I45" s="8" t="s">
        <v>15</v>
      </c>
      <c r="J45" s="12" t="s">
        <v>37</v>
      </c>
      <c r="K45" s="13" t="s">
        <v>17</v>
      </c>
      <c r="L45" s="14" t="s">
        <v>95</v>
      </c>
      <c r="M45" s="15">
        <v>6.9675925925925921E-3</v>
      </c>
    </row>
    <row r="46" spans="1:13">
      <c r="A46" s="9"/>
      <c r="B46" s="9"/>
      <c r="C46" s="9"/>
      <c r="D46" s="9">
        <v>12</v>
      </c>
      <c r="E46" s="10">
        <v>45</v>
      </c>
      <c r="F46" s="11">
        <v>76</v>
      </c>
      <c r="G46" s="11" t="s">
        <v>125</v>
      </c>
      <c r="H46" s="11" t="s">
        <v>126</v>
      </c>
      <c r="I46" s="11" t="s">
        <v>15</v>
      </c>
      <c r="J46" s="12" t="s">
        <v>37</v>
      </c>
      <c r="K46" s="13" t="s">
        <v>17</v>
      </c>
      <c r="L46" s="14" t="s">
        <v>29</v>
      </c>
      <c r="M46" s="15">
        <v>7.0601851851851841E-3</v>
      </c>
    </row>
    <row r="47" spans="1:13">
      <c r="A47" s="9"/>
      <c r="B47" s="9"/>
      <c r="C47" s="9">
        <v>9</v>
      </c>
      <c r="D47" s="9"/>
      <c r="E47" s="10">
        <v>46</v>
      </c>
      <c r="F47" s="11">
        <v>22</v>
      </c>
      <c r="G47" s="11" t="s">
        <v>127</v>
      </c>
      <c r="H47" s="11" t="s">
        <v>128</v>
      </c>
      <c r="I47" s="11" t="s">
        <v>51</v>
      </c>
      <c r="J47" s="12" t="s">
        <v>16</v>
      </c>
      <c r="K47" s="13" t="s">
        <v>17</v>
      </c>
      <c r="L47" s="14" t="s">
        <v>129</v>
      </c>
      <c r="M47" s="15">
        <v>7.0949074074074074E-3</v>
      </c>
    </row>
    <row r="48" spans="1:13">
      <c r="A48" s="9"/>
      <c r="B48" s="9"/>
      <c r="C48" s="9">
        <v>10</v>
      </c>
      <c r="D48" s="9"/>
      <c r="E48" s="10">
        <v>47</v>
      </c>
      <c r="F48" s="11">
        <v>44</v>
      </c>
      <c r="G48" s="8" t="s">
        <v>130</v>
      </c>
      <c r="H48" s="8" t="s">
        <v>131</v>
      </c>
      <c r="I48" s="8" t="s">
        <v>51</v>
      </c>
      <c r="J48" s="12" t="s">
        <v>32</v>
      </c>
      <c r="K48" s="13" t="s">
        <v>17</v>
      </c>
      <c r="L48" s="14" t="s">
        <v>79</v>
      </c>
      <c r="M48" s="15">
        <v>7.106481481481481E-3</v>
      </c>
    </row>
    <row r="49" spans="1:13">
      <c r="A49" s="9"/>
      <c r="B49" s="9"/>
      <c r="C49" s="9"/>
      <c r="D49" s="9">
        <v>13</v>
      </c>
      <c r="E49" s="10">
        <v>48</v>
      </c>
      <c r="F49" s="11">
        <v>77</v>
      </c>
      <c r="G49" s="8" t="s">
        <v>132</v>
      </c>
      <c r="H49" s="8" t="s">
        <v>133</v>
      </c>
      <c r="I49" s="8" t="s">
        <v>15</v>
      </c>
      <c r="J49" s="12" t="s">
        <v>37</v>
      </c>
      <c r="K49" s="13" t="s">
        <v>17</v>
      </c>
      <c r="L49" s="14" t="s">
        <v>15</v>
      </c>
      <c r="M49" s="15">
        <v>7.1759259259259259E-3</v>
      </c>
    </row>
    <row r="50" spans="1:13">
      <c r="A50" s="9"/>
      <c r="B50" s="9">
        <v>19</v>
      </c>
      <c r="C50" s="9"/>
      <c r="D50" s="9"/>
      <c r="E50" s="10">
        <v>49</v>
      </c>
      <c r="F50" s="11">
        <v>27</v>
      </c>
      <c r="G50" s="8" t="s">
        <v>134</v>
      </c>
      <c r="H50" s="8" t="s">
        <v>135</v>
      </c>
      <c r="I50" s="8" t="s">
        <v>15</v>
      </c>
      <c r="J50" s="12" t="s">
        <v>32</v>
      </c>
      <c r="K50" s="13" t="s">
        <v>22</v>
      </c>
      <c r="L50" s="14" t="s">
        <v>18</v>
      </c>
      <c r="M50" s="15">
        <v>7.1759259259259259E-3</v>
      </c>
    </row>
    <row r="51" spans="1:13">
      <c r="A51" s="9"/>
      <c r="B51" s="9">
        <v>20</v>
      </c>
      <c r="C51" s="9"/>
      <c r="D51" s="9"/>
      <c r="E51" s="10">
        <v>50</v>
      </c>
      <c r="F51" s="11">
        <v>97</v>
      </c>
      <c r="G51" s="8" t="s">
        <v>136</v>
      </c>
      <c r="H51" s="8" t="s">
        <v>137</v>
      </c>
      <c r="I51" s="8" t="s">
        <v>15</v>
      </c>
      <c r="J51" s="12" t="s">
        <v>41</v>
      </c>
      <c r="K51" s="13" t="s">
        <v>22</v>
      </c>
      <c r="L51" s="14" t="s">
        <v>42</v>
      </c>
      <c r="M51" s="15">
        <v>7.2106481481481475E-3</v>
      </c>
    </row>
    <row r="52" spans="1:13">
      <c r="A52" s="9"/>
      <c r="B52" s="9"/>
      <c r="C52" s="9"/>
      <c r="D52" s="9">
        <v>14</v>
      </c>
      <c r="E52" s="10">
        <v>51</v>
      </c>
      <c r="F52" s="11">
        <v>91</v>
      </c>
      <c r="G52" s="8" t="s">
        <v>138</v>
      </c>
      <c r="H52" s="8" t="s">
        <v>47</v>
      </c>
      <c r="I52" s="8" t="s">
        <v>15</v>
      </c>
      <c r="J52" s="12" t="s">
        <v>37</v>
      </c>
      <c r="K52" s="13" t="s">
        <v>17</v>
      </c>
      <c r="L52" s="14" t="s">
        <v>54</v>
      </c>
      <c r="M52" s="15">
        <v>7.2569444444444443E-3</v>
      </c>
    </row>
    <row r="53" spans="1:13">
      <c r="A53" s="9"/>
      <c r="B53" s="9"/>
      <c r="C53" s="9">
        <v>11</v>
      </c>
      <c r="D53" s="9"/>
      <c r="E53" s="10">
        <v>52</v>
      </c>
      <c r="F53" s="11">
        <v>51</v>
      </c>
      <c r="G53" s="8" t="s">
        <v>139</v>
      </c>
      <c r="H53" s="8" t="s">
        <v>140</v>
      </c>
      <c r="I53" s="8" t="s">
        <v>51</v>
      </c>
      <c r="J53" s="12" t="s">
        <v>32</v>
      </c>
      <c r="K53" s="13" t="s">
        <v>17</v>
      </c>
      <c r="L53" s="14" t="s">
        <v>15</v>
      </c>
      <c r="M53" s="15">
        <v>7.2569444444444443E-3</v>
      </c>
    </row>
    <row r="54" spans="1:13">
      <c r="A54" s="9"/>
      <c r="B54" s="9"/>
      <c r="C54" s="9"/>
      <c r="D54" s="9">
        <v>15</v>
      </c>
      <c r="E54" s="10">
        <v>53</v>
      </c>
      <c r="F54" s="11">
        <v>136</v>
      </c>
      <c r="G54" s="8" t="s">
        <v>141</v>
      </c>
      <c r="H54" s="8" t="s">
        <v>120</v>
      </c>
      <c r="I54" s="8" t="s">
        <v>15</v>
      </c>
      <c r="J54" s="12" t="s">
        <v>21</v>
      </c>
      <c r="K54" s="13" t="s">
        <v>17</v>
      </c>
      <c r="L54" s="14" t="s">
        <v>23</v>
      </c>
      <c r="M54" s="15">
        <v>7.3032407407407412E-3</v>
      </c>
    </row>
    <row r="55" spans="1:13">
      <c r="A55" s="9"/>
      <c r="B55" s="9"/>
      <c r="C55" s="9"/>
      <c r="D55" s="9">
        <v>16</v>
      </c>
      <c r="E55" s="10">
        <v>54</v>
      </c>
      <c r="F55" s="11">
        <v>56</v>
      </c>
      <c r="G55" s="8" t="s">
        <v>142</v>
      </c>
      <c r="H55" s="8" t="s">
        <v>143</v>
      </c>
      <c r="I55" s="8" t="s">
        <v>15</v>
      </c>
      <c r="J55" s="12" t="s">
        <v>32</v>
      </c>
      <c r="K55" s="13" t="s">
        <v>17</v>
      </c>
      <c r="L55" s="14" t="s">
        <v>45</v>
      </c>
      <c r="M55" s="15">
        <v>7.3148148148148148E-3</v>
      </c>
    </row>
    <row r="56" spans="1:13">
      <c r="A56" s="9"/>
      <c r="B56" s="9"/>
      <c r="C56" s="9">
        <v>12</v>
      </c>
      <c r="D56" s="9"/>
      <c r="E56" s="10">
        <v>55</v>
      </c>
      <c r="F56" s="11">
        <v>122</v>
      </c>
      <c r="G56" s="11" t="s">
        <v>144</v>
      </c>
      <c r="H56" s="11" t="s">
        <v>128</v>
      </c>
      <c r="I56" s="11" t="s">
        <v>51</v>
      </c>
      <c r="J56" s="12" t="s">
        <v>41</v>
      </c>
      <c r="K56" s="13" t="s">
        <v>17</v>
      </c>
      <c r="L56" s="14" t="s">
        <v>51</v>
      </c>
      <c r="M56" s="15">
        <v>7.3495370370370372E-3</v>
      </c>
    </row>
    <row r="57" spans="1:13">
      <c r="A57" s="9"/>
      <c r="B57" s="9"/>
      <c r="C57" s="9"/>
      <c r="D57" s="9">
        <v>17</v>
      </c>
      <c r="E57" s="10">
        <v>56</v>
      </c>
      <c r="F57" s="11">
        <v>87</v>
      </c>
      <c r="G57" s="8" t="s">
        <v>145</v>
      </c>
      <c r="H57" s="8" t="s">
        <v>146</v>
      </c>
      <c r="I57" s="8" t="s">
        <v>15</v>
      </c>
      <c r="J57" s="12" t="s">
        <v>37</v>
      </c>
      <c r="K57" s="13" t="s">
        <v>17</v>
      </c>
      <c r="L57" s="14" t="s">
        <v>69</v>
      </c>
      <c r="M57" s="15">
        <v>7.3842592592592597E-3</v>
      </c>
    </row>
    <row r="58" spans="1:13">
      <c r="A58" s="9"/>
      <c r="B58" s="9"/>
      <c r="C58" s="9">
        <v>13</v>
      </c>
      <c r="D58" s="9"/>
      <c r="E58" s="10">
        <v>57</v>
      </c>
      <c r="F58" s="11">
        <v>42</v>
      </c>
      <c r="G58" s="8" t="s">
        <v>147</v>
      </c>
      <c r="H58" s="8" t="s">
        <v>148</v>
      </c>
      <c r="I58" s="8" t="s">
        <v>51</v>
      </c>
      <c r="J58" s="12" t="s">
        <v>32</v>
      </c>
      <c r="K58" s="13" t="s">
        <v>17</v>
      </c>
      <c r="L58" s="14" t="s">
        <v>42</v>
      </c>
      <c r="M58" s="15">
        <v>7.4074074074074068E-3</v>
      </c>
    </row>
    <row r="59" spans="1:13">
      <c r="A59" s="9">
        <v>8</v>
      </c>
      <c r="B59" s="9"/>
      <c r="C59" s="9"/>
      <c r="D59" s="9"/>
      <c r="E59" s="10">
        <v>58</v>
      </c>
      <c r="F59" s="11">
        <v>38</v>
      </c>
      <c r="G59" s="8" t="s">
        <v>149</v>
      </c>
      <c r="H59" s="8" t="s">
        <v>150</v>
      </c>
      <c r="I59" s="8" t="s">
        <v>51</v>
      </c>
      <c r="J59" s="12" t="s">
        <v>32</v>
      </c>
      <c r="K59" s="13" t="s">
        <v>22</v>
      </c>
      <c r="L59" s="14" t="s">
        <v>51</v>
      </c>
      <c r="M59" s="15">
        <v>7.4189814814814813E-3</v>
      </c>
    </row>
    <row r="60" spans="1:13">
      <c r="A60" s="9">
        <v>9</v>
      </c>
      <c r="B60" s="9"/>
      <c r="C60" s="9"/>
      <c r="D60" s="9"/>
      <c r="E60" s="16">
        <v>59</v>
      </c>
      <c r="F60" s="11">
        <v>5</v>
      </c>
      <c r="G60" s="11" t="s">
        <v>151</v>
      </c>
      <c r="H60" s="11" t="s">
        <v>152</v>
      </c>
      <c r="I60" s="11" t="s">
        <v>51</v>
      </c>
      <c r="J60" s="12" t="s">
        <v>16</v>
      </c>
      <c r="K60" s="13" t="s">
        <v>22</v>
      </c>
      <c r="L60" s="14" t="s">
        <v>76</v>
      </c>
      <c r="M60" s="15">
        <v>7.4189814814814813E-3</v>
      </c>
    </row>
    <row r="61" spans="1:13">
      <c r="A61" s="9">
        <v>10</v>
      </c>
      <c r="B61" s="9"/>
      <c r="C61" s="9"/>
      <c r="D61" s="9"/>
      <c r="E61" s="10">
        <v>60</v>
      </c>
      <c r="F61" s="11">
        <v>24</v>
      </c>
      <c r="G61" s="8" t="s">
        <v>153</v>
      </c>
      <c r="H61" s="8" t="s">
        <v>154</v>
      </c>
      <c r="I61" s="8" t="s">
        <v>51</v>
      </c>
      <c r="J61" s="12" t="s">
        <v>32</v>
      </c>
      <c r="K61" s="13" t="s">
        <v>22</v>
      </c>
      <c r="L61" s="14" t="s">
        <v>42</v>
      </c>
      <c r="M61" s="15">
        <v>7.4189814814814813E-3</v>
      </c>
    </row>
    <row r="62" spans="1:13">
      <c r="A62" s="9"/>
      <c r="B62" s="9"/>
      <c r="C62" s="9">
        <v>14</v>
      </c>
      <c r="D62" s="9"/>
      <c r="E62" s="10">
        <v>61</v>
      </c>
      <c r="F62" s="11">
        <v>21</v>
      </c>
      <c r="G62" s="8" t="s">
        <v>155</v>
      </c>
      <c r="H62" s="8" t="s">
        <v>156</v>
      </c>
      <c r="I62" s="8" t="s">
        <v>51</v>
      </c>
      <c r="J62" s="12" t="s">
        <v>16</v>
      </c>
      <c r="K62" s="13" t="s">
        <v>17</v>
      </c>
      <c r="L62" s="14" t="s">
        <v>45</v>
      </c>
      <c r="M62" s="15">
        <v>7.4189814814814813E-3</v>
      </c>
    </row>
    <row r="63" spans="1:13">
      <c r="A63" s="9"/>
      <c r="B63" s="9"/>
      <c r="C63" s="9"/>
      <c r="D63" s="9">
        <v>18</v>
      </c>
      <c r="E63" s="10">
        <v>62</v>
      </c>
      <c r="F63" s="11">
        <v>86</v>
      </c>
      <c r="G63" s="8" t="s">
        <v>157</v>
      </c>
      <c r="H63" s="8" t="s">
        <v>158</v>
      </c>
      <c r="I63" s="8" t="s">
        <v>15</v>
      </c>
      <c r="J63" s="12" t="s">
        <v>37</v>
      </c>
      <c r="K63" s="13" t="s">
        <v>17</v>
      </c>
      <c r="L63" s="14" t="s">
        <v>51</v>
      </c>
      <c r="M63" s="15">
        <v>7.4189814814814813E-3</v>
      </c>
    </row>
    <row r="64" spans="1:13">
      <c r="A64" s="9">
        <v>11</v>
      </c>
      <c r="B64" s="9"/>
      <c r="C64" s="9"/>
      <c r="D64" s="9"/>
      <c r="E64" s="16">
        <v>63</v>
      </c>
      <c r="F64" s="8">
        <v>32</v>
      </c>
      <c r="G64" s="8" t="s">
        <v>159</v>
      </c>
      <c r="H64" s="8" t="s">
        <v>160</v>
      </c>
      <c r="I64" s="8" t="s">
        <v>51</v>
      </c>
      <c r="J64" s="12" t="s">
        <v>32</v>
      </c>
      <c r="K64" s="13" t="s">
        <v>22</v>
      </c>
      <c r="L64" s="14" t="s">
        <v>129</v>
      </c>
      <c r="M64" s="15">
        <v>7.4189814814814813E-3</v>
      </c>
    </row>
    <row r="65" spans="1:13">
      <c r="A65" s="9"/>
      <c r="B65" s="9">
        <v>21</v>
      </c>
      <c r="C65" s="9"/>
      <c r="D65" s="9"/>
      <c r="E65" s="10">
        <v>64</v>
      </c>
      <c r="F65" s="11">
        <v>69</v>
      </c>
      <c r="G65" s="8" t="s">
        <v>161</v>
      </c>
      <c r="H65" s="8" t="s">
        <v>25</v>
      </c>
      <c r="I65" s="8" t="s">
        <v>15</v>
      </c>
      <c r="J65" s="12" t="s">
        <v>37</v>
      </c>
      <c r="K65" s="13" t="s">
        <v>22</v>
      </c>
      <c r="L65" s="14" t="s">
        <v>48</v>
      </c>
      <c r="M65" s="15">
        <v>7.5694444444444446E-3</v>
      </c>
    </row>
    <row r="66" spans="1:13">
      <c r="A66" s="9"/>
      <c r="B66" s="9">
        <v>22</v>
      </c>
      <c r="C66" s="9"/>
      <c r="D66" s="9"/>
      <c r="E66" s="10">
        <v>65</v>
      </c>
      <c r="F66" s="11">
        <v>35</v>
      </c>
      <c r="G66" s="8" t="s">
        <v>162</v>
      </c>
      <c r="H66" s="8" t="s">
        <v>163</v>
      </c>
      <c r="I66" s="8" t="s">
        <v>15</v>
      </c>
      <c r="J66" s="12" t="s">
        <v>32</v>
      </c>
      <c r="K66" s="13" t="s">
        <v>22</v>
      </c>
      <c r="L66" s="14" t="s">
        <v>95</v>
      </c>
      <c r="M66" s="15">
        <v>7.5694444444444446E-3</v>
      </c>
    </row>
    <row r="67" spans="1:13">
      <c r="A67" s="9"/>
      <c r="B67" s="9"/>
      <c r="C67" s="9">
        <v>15</v>
      </c>
      <c r="D67" s="9"/>
      <c r="E67" s="16">
        <v>66</v>
      </c>
      <c r="F67" s="8">
        <v>49</v>
      </c>
      <c r="G67" s="8" t="s">
        <v>164</v>
      </c>
      <c r="H67" s="8" t="s">
        <v>165</v>
      </c>
      <c r="I67" s="8" t="s">
        <v>51</v>
      </c>
      <c r="J67" s="12" t="s">
        <v>32</v>
      </c>
      <c r="K67" s="13" t="s">
        <v>17</v>
      </c>
      <c r="L67" s="14" t="s">
        <v>69</v>
      </c>
      <c r="M67" s="15">
        <v>7.5694444444444446E-3</v>
      </c>
    </row>
    <row r="68" spans="1:13">
      <c r="A68" s="9"/>
      <c r="B68" s="9"/>
      <c r="C68" s="9">
        <v>16</v>
      </c>
      <c r="D68" s="9"/>
      <c r="E68" s="10">
        <v>67</v>
      </c>
      <c r="F68" s="11">
        <v>116</v>
      </c>
      <c r="G68" s="8" t="s">
        <v>166</v>
      </c>
      <c r="H68" s="8" t="s">
        <v>167</v>
      </c>
      <c r="I68" s="8" t="s">
        <v>51</v>
      </c>
      <c r="J68" s="12" t="s">
        <v>41</v>
      </c>
      <c r="K68" s="13" t="s">
        <v>17</v>
      </c>
      <c r="L68" s="14" t="s">
        <v>76</v>
      </c>
      <c r="M68" s="15">
        <v>7.5694444444444446E-3</v>
      </c>
    </row>
    <row r="69" spans="1:13">
      <c r="A69" s="9">
        <v>12</v>
      </c>
      <c r="B69" s="9"/>
      <c r="C69" s="9"/>
      <c r="D69" s="9"/>
      <c r="E69" s="10">
        <v>68</v>
      </c>
      <c r="F69" s="11">
        <v>132</v>
      </c>
      <c r="G69" s="8" t="s">
        <v>168</v>
      </c>
      <c r="H69" s="8" t="s">
        <v>169</v>
      </c>
      <c r="I69" s="8" t="s">
        <v>51</v>
      </c>
      <c r="J69" s="12" t="s">
        <v>21</v>
      </c>
      <c r="K69" s="13" t="s">
        <v>22</v>
      </c>
      <c r="L69" s="14" t="s">
        <v>118</v>
      </c>
      <c r="M69" s="15">
        <v>7.5694444444444446E-3</v>
      </c>
    </row>
    <row r="70" spans="1:13">
      <c r="A70" s="9"/>
      <c r="B70" s="9"/>
      <c r="C70" s="9"/>
      <c r="D70" s="9">
        <v>19</v>
      </c>
      <c r="E70" s="10">
        <v>69</v>
      </c>
      <c r="F70" s="11">
        <v>139</v>
      </c>
      <c r="G70" s="8" t="s">
        <v>170</v>
      </c>
      <c r="H70" s="8" t="s">
        <v>171</v>
      </c>
      <c r="I70" s="8" t="s">
        <v>15</v>
      </c>
      <c r="J70" s="12" t="s">
        <v>21</v>
      </c>
      <c r="K70" s="13" t="s">
        <v>17</v>
      </c>
      <c r="L70" s="14" t="s">
        <v>38</v>
      </c>
      <c r="M70" s="18">
        <v>7.6504629629629631E-3</v>
      </c>
    </row>
    <row r="71" spans="1:13">
      <c r="A71" s="9"/>
      <c r="B71" s="9">
        <v>23</v>
      </c>
      <c r="C71" s="9"/>
      <c r="D71" s="9"/>
      <c r="E71" s="10">
        <v>70</v>
      </c>
      <c r="F71" s="11">
        <v>1</v>
      </c>
      <c r="G71" s="8" t="s">
        <v>172</v>
      </c>
      <c r="H71" s="8" t="s">
        <v>173</v>
      </c>
      <c r="I71" s="8" t="s">
        <v>15</v>
      </c>
      <c r="J71" s="12" t="s">
        <v>16</v>
      </c>
      <c r="K71" s="13" t="s">
        <v>22</v>
      </c>
      <c r="L71" s="14" t="s">
        <v>79</v>
      </c>
      <c r="M71" s="15">
        <v>7.6504629629629631E-3</v>
      </c>
    </row>
    <row r="72" spans="1:13">
      <c r="A72" s="9">
        <v>13</v>
      </c>
      <c r="B72" s="9"/>
      <c r="C72" s="9"/>
      <c r="D72" s="9"/>
      <c r="E72" s="10">
        <v>71</v>
      </c>
      <c r="F72" s="11">
        <v>100</v>
      </c>
      <c r="G72" s="8" t="s">
        <v>174</v>
      </c>
      <c r="H72" s="8" t="s">
        <v>175</v>
      </c>
      <c r="I72" s="8" t="s">
        <v>51</v>
      </c>
      <c r="J72" s="12" t="s">
        <v>41</v>
      </c>
      <c r="K72" s="13" t="s">
        <v>22</v>
      </c>
      <c r="L72" s="14" t="s">
        <v>92</v>
      </c>
      <c r="M72" s="18">
        <v>7.6851851851851847E-3</v>
      </c>
    </row>
    <row r="73" spans="1:13">
      <c r="A73" s="9"/>
      <c r="B73" s="9">
        <v>24</v>
      </c>
      <c r="C73" s="9"/>
      <c r="D73" s="9"/>
      <c r="E73" s="16">
        <v>72</v>
      </c>
      <c r="F73" s="8">
        <v>10</v>
      </c>
      <c r="G73" s="8" t="s">
        <v>176</v>
      </c>
      <c r="H73" s="8" t="s">
        <v>177</v>
      </c>
      <c r="I73" s="8" t="s">
        <v>15</v>
      </c>
      <c r="J73" s="12" t="s">
        <v>16</v>
      </c>
      <c r="K73" s="13" t="s">
        <v>22</v>
      </c>
      <c r="L73" s="14" t="s">
        <v>92</v>
      </c>
      <c r="M73" s="15">
        <v>7.6851851851851847E-3</v>
      </c>
    </row>
    <row r="74" spans="1:13">
      <c r="A74" s="9"/>
      <c r="B74" s="9"/>
      <c r="C74" s="9"/>
      <c r="D74" s="9">
        <v>20</v>
      </c>
      <c r="E74" s="10">
        <v>73</v>
      </c>
      <c r="F74" s="11">
        <v>14</v>
      </c>
      <c r="G74" s="8" t="s">
        <v>178</v>
      </c>
      <c r="H74" s="8" t="s">
        <v>179</v>
      </c>
      <c r="I74" s="8" t="s">
        <v>15</v>
      </c>
      <c r="J74" s="12" t="s">
        <v>16</v>
      </c>
      <c r="K74" s="13" t="s">
        <v>17</v>
      </c>
      <c r="L74" s="14" t="s">
        <v>42</v>
      </c>
      <c r="M74" s="15">
        <v>7.6851851851851847E-3</v>
      </c>
    </row>
    <row r="75" spans="1:13">
      <c r="A75" s="9"/>
      <c r="B75" s="9"/>
      <c r="C75" s="9">
        <v>17</v>
      </c>
      <c r="D75" s="9"/>
      <c r="E75" s="16">
        <v>74</v>
      </c>
      <c r="F75" s="8">
        <v>92</v>
      </c>
      <c r="G75" s="8" t="s">
        <v>180</v>
      </c>
      <c r="H75" s="8" t="s">
        <v>181</v>
      </c>
      <c r="I75" s="8" t="s">
        <v>51</v>
      </c>
      <c r="J75" s="12" t="s">
        <v>37</v>
      </c>
      <c r="K75" s="13" t="s">
        <v>17</v>
      </c>
      <c r="L75" s="14" t="s">
        <v>76</v>
      </c>
      <c r="M75" s="15">
        <v>7.8009259259259256E-3</v>
      </c>
    </row>
    <row r="76" spans="1:13">
      <c r="A76" s="9">
        <v>14</v>
      </c>
      <c r="B76" s="9"/>
      <c r="C76" s="9"/>
      <c r="D76" s="9"/>
      <c r="E76" s="16">
        <v>75</v>
      </c>
      <c r="F76" s="8">
        <v>131</v>
      </c>
      <c r="G76" s="8" t="s">
        <v>182</v>
      </c>
      <c r="H76" s="8" t="s">
        <v>183</v>
      </c>
      <c r="I76" s="8" t="s">
        <v>51</v>
      </c>
      <c r="J76" s="12" t="s">
        <v>21</v>
      </c>
      <c r="K76" s="13" t="s">
        <v>22</v>
      </c>
      <c r="L76" s="14" t="s">
        <v>118</v>
      </c>
      <c r="M76" s="15">
        <v>7.905092592592592E-3</v>
      </c>
    </row>
    <row r="77" spans="1:13">
      <c r="A77" s="9"/>
      <c r="B77" s="9">
        <v>25</v>
      </c>
      <c r="C77" s="9"/>
      <c r="D77" s="9"/>
      <c r="E77" s="10">
        <v>76</v>
      </c>
      <c r="F77" s="11">
        <v>111</v>
      </c>
      <c r="G77" s="8" t="s">
        <v>184</v>
      </c>
      <c r="H77" s="8" t="s">
        <v>185</v>
      </c>
      <c r="I77" s="8" t="s">
        <v>15</v>
      </c>
      <c r="J77" s="12" t="s">
        <v>41</v>
      </c>
      <c r="K77" s="13" t="s">
        <v>22</v>
      </c>
      <c r="L77" s="14" t="s">
        <v>38</v>
      </c>
      <c r="M77" s="15">
        <v>7.905092592592592E-3</v>
      </c>
    </row>
    <row r="78" spans="1:13">
      <c r="A78" s="9"/>
      <c r="B78" s="9"/>
      <c r="C78" s="9">
        <v>18</v>
      </c>
      <c r="D78" s="9"/>
      <c r="E78" s="10">
        <v>77</v>
      </c>
      <c r="F78" s="11">
        <v>84</v>
      </c>
      <c r="G78" s="8" t="s">
        <v>186</v>
      </c>
      <c r="H78" s="8" t="s">
        <v>187</v>
      </c>
      <c r="I78" s="8" t="s">
        <v>51</v>
      </c>
      <c r="J78" s="12" t="s">
        <v>37</v>
      </c>
      <c r="K78" s="13" t="s">
        <v>17</v>
      </c>
      <c r="L78" s="14" t="s">
        <v>42</v>
      </c>
      <c r="M78" s="15">
        <v>7.9398148148148145E-3</v>
      </c>
    </row>
    <row r="79" spans="1:13">
      <c r="A79" s="9">
        <v>15</v>
      </c>
      <c r="B79" s="9"/>
      <c r="C79" s="9"/>
      <c r="D79" s="9"/>
      <c r="E79" s="16">
        <v>78</v>
      </c>
      <c r="F79" s="8">
        <v>63</v>
      </c>
      <c r="G79" s="8" t="s">
        <v>188</v>
      </c>
      <c r="H79" s="8" t="s">
        <v>189</v>
      </c>
      <c r="I79" s="8" t="s">
        <v>51</v>
      </c>
      <c r="J79" s="12" t="s">
        <v>37</v>
      </c>
      <c r="K79" s="13" t="s">
        <v>22</v>
      </c>
      <c r="L79" s="14" t="s">
        <v>51</v>
      </c>
      <c r="M79" s="15">
        <v>7.9398148148148145E-3</v>
      </c>
    </row>
    <row r="80" spans="1:13">
      <c r="A80" s="9">
        <v>16</v>
      </c>
      <c r="B80" s="9"/>
      <c r="C80" s="9"/>
      <c r="D80" s="9"/>
      <c r="E80" s="16">
        <v>79</v>
      </c>
      <c r="F80" s="8">
        <v>9</v>
      </c>
      <c r="G80" s="8" t="s">
        <v>190</v>
      </c>
      <c r="H80" s="8" t="s">
        <v>191</v>
      </c>
      <c r="I80" s="8" t="s">
        <v>51</v>
      </c>
      <c r="J80" s="12" t="s">
        <v>16</v>
      </c>
      <c r="K80" s="13" t="s">
        <v>22</v>
      </c>
      <c r="L80" s="14" t="s">
        <v>129</v>
      </c>
      <c r="M80" s="15">
        <v>7.9861111111111122E-3</v>
      </c>
    </row>
    <row r="81" spans="1:13">
      <c r="A81" s="9">
        <v>17</v>
      </c>
      <c r="B81" s="9"/>
      <c r="C81" s="9"/>
      <c r="D81" s="9"/>
      <c r="E81" s="10">
        <v>80</v>
      </c>
      <c r="F81" s="8">
        <v>129</v>
      </c>
      <c r="G81" s="8" t="s">
        <v>192</v>
      </c>
      <c r="H81" s="8" t="s">
        <v>193</v>
      </c>
      <c r="I81" s="8" t="s">
        <v>51</v>
      </c>
      <c r="J81" s="12" t="s">
        <v>21</v>
      </c>
      <c r="K81" s="13" t="s">
        <v>22</v>
      </c>
      <c r="L81" s="14" t="s">
        <v>15</v>
      </c>
      <c r="M81" s="15">
        <v>8.0208333333333329E-3</v>
      </c>
    </row>
    <row r="82" spans="1:13">
      <c r="A82" s="9"/>
      <c r="B82" s="9">
        <v>26</v>
      </c>
      <c r="C82" s="9"/>
      <c r="D82" s="9"/>
      <c r="E82" s="10">
        <v>81</v>
      </c>
      <c r="F82" s="8">
        <v>68</v>
      </c>
      <c r="G82" s="8" t="s">
        <v>194</v>
      </c>
      <c r="H82" s="8" t="s">
        <v>195</v>
      </c>
      <c r="I82" s="8" t="s">
        <v>15</v>
      </c>
      <c r="J82" s="12" t="s">
        <v>37</v>
      </c>
      <c r="K82" s="13" t="s">
        <v>22</v>
      </c>
      <c r="L82" s="14" t="s">
        <v>129</v>
      </c>
      <c r="M82" s="15">
        <v>8.0787037037037043E-3</v>
      </c>
    </row>
    <row r="83" spans="1:13">
      <c r="A83" s="9"/>
      <c r="B83" s="9"/>
      <c r="C83" s="9">
        <v>19</v>
      </c>
      <c r="D83" s="9"/>
      <c r="E83" s="10">
        <v>82</v>
      </c>
      <c r="F83" s="8">
        <v>94</v>
      </c>
      <c r="G83" s="8" t="s">
        <v>196</v>
      </c>
      <c r="H83" s="8" t="s">
        <v>197</v>
      </c>
      <c r="I83" s="8" t="s">
        <v>51</v>
      </c>
      <c r="J83" s="12" t="s">
        <v>37</v>
      </c>
      <c r="K83" s="13" t="s">
        <v>17</v>
      </c>
      <c r="L83" s="14" t="s">
        <v>38</v>
      </c>
      <c r="M83" s="18">
        <v>8.0787037037037043E-3</v>
      </c>
    </row>
    <row r="84" spans="1:13">
      <c r="A84" s="9"/>
      <c r="B84" s="9"/>
      <c r="C84" s="9">
        <v>20</v>
      </c>
      <c r="D84" s="9"/>
      <c r="E84" s="10">
        <v>83</v>
      </c>
      <c r="F84" s="8">
        <v>50</v>
      </c>
      <c r="G84" s="8" t="s">
        <v>198</v>
      </c>
      <c r="H84" s="8" t="s">
        <v>199</v>
      </c>
      <c r="I84" s="8" t="s">
        <v>51</v>
      </c>
      <c r="J84" s="12" t="s">
        <v>32</v>
      </c>
      <c r="K84" s="13" t="s">
        <v>17</v>
      </c>
      <c r="L84" s="14" t="s">
        <v>51</v>
      </c>
      <c r="M84" s="15">
        <v>8.1597222222222227E-3</v>
      </c>
    </row>
    <row r="85" spans="1:13">
      <c r="A85" s="9">
        <v>18</v>
      </c>
      <c r="B85" s="9"/>
      <c r="C85" s="9"/>
      <c r="D85" s="9"/>
      <c r="E85" s="10">
        <v>84</v>
      </c>
      <c r="F85" s="8">
        <v>98</v>
      </c>
      <c r="G85" s="8" t="s">
        <v>200</v>
      </c>
      <c r="H85" s="8" t="s">
        <v>128</v>
      </c>
      <c r="I85" s="8" t="s">
        <v>51</v>
      </c>
      <c r="J85" s="12" t="s">
        <v>41</v>
      </c>
      <c r="K85" s="13" t="s">
        <v>22</v>
      </c>
      <c r="L85" s="14" t="s">
        <v>26</v>
      </c>
      <c r="M85" s="15">
        <v>8.1828703703703699E-3</v>
      </c>
    </row>
    <row r="86" spans="1:13">
      <c r="A86" s="9">
        <v>19</v>
      </c>
      <c r="B86" s="9"/>
      <c r="C86" s="9"/>
      <c r="D86" s="9"/>
      <c r="E86" s="10">
        <v>85</v>
      </c>
      <c r="F86" s="8">
        <v>96</v>
      </c>
      <c r="G86" s="8" t="s">
        <v>201</v>
      </c>
      <c r="H86" s="8" t="s">
        <v>202</v>
      </c>
      <c r="I86" s="8" t="s">
        <v>51</v>
      </c>
      <c r="J86" s="12" t="s">
        <v>41</v>
      </c>
      <c r="K86" s="13" t="s">
        <v>22</v>
      </c>
      <c r="L86" s="14" t="s">
        <v>79</v>
      </c>
      <c r="M86" s="18">
        <v>8.3217592592592596E-3</v>
      </c>
    </row>
    <row r="87" spans="1:13">
      <c r="A87" s="9"/>
      <c r="B87" s="9"/>
      <c r="C87" s="9">
        <v>21</v>
      </c>
      <c r="D87" s="9"/>
      <c r="E87" s="10">
        <v>86</v>
      </c>
      <c r="F87" s="8">
        <v>78</v>
      </c>
      <c r="G87" s="8" t="s">
        <v>203</v>
      </c>
      <c r="H87" s="8" t="s">
        <v>204</v>
      </c>
      <c r="I87" s="8" t="s">
        <v>51</v>
      </c>
      <c r="J87" s="12" t="s">
        <v>37</v>
      </c>
      <c r="K87" s="13" t="s">
        <v>17</v>
      </c>
      <c r="L87" s="14" t="s">
        <v>23</v>
      </c>
      <c r="M87" s="15">
        <v>8.3796296296296292E-3</v>
      </c>
    </row>
    <row r="88" spans="1:13">
      <c r="A88" s="9"/>
      <c r="B88" s="9"/>
      <c r="C88" s="9">
        <v>22</v>
      </c>
      <c r="D88" s="9"/>
      <c r="E88" s="10">
        <v>87</v>
      </c>
      <c r="F88" s="8">
        <v>127</v>
      </c>
      <c r="G88" s="8" t="s">
        <v>184</v>
      </c>
      <c r="H88" s="8" t="s">
        <v>205</v>
      </c>
      <c r="I88" s="8" t="s">
        <v>51</v>
      </c>
      <c r="J88" s="12" t="s">
        <v>41</v>
      </c>
      <c r="K88" s="13" t="s">
        <v>17</v>
      </c>
      <c r="L88" s="14" t="s">
        <v>29</v>
      </c>
      <c r="M88" s="15">
        <v>8.4953703703703701E-3</v>
      </c>
    </row>
    <row r="89" spans="1:13">
      <c r="A89" s="9"/>
      <c r="B89" s="9"/>
      <c r="C89" s="9">
        <v>23</v>
      </c>
      <c r="D89" s="9"/>
      <c r="E89" s="10">
        <v>88</v>
      </c>
      <c r="F89" s="8">
        <v>82</v>
      </c>
      <c r="G89" s="8" t="s">
        <v>206</v>
      </c>
      <c r="H89" s="8" t="s">
        <v>207</v>
      </c>
      <c r="I89" s="8" t="s">
        <v>51</v>
      </c>
      <c r="J89" s="12" t="s">
        <v>37</v>
      </c>
      <c r="K89" s="13" t="s">
        <v>17</v>
      </c>
      <c r="L89" s="14" t="s">
        <v>54</v>
      </c>
      <c r="M89" s="15">
        <v>8.6226851851851846E-3</v>
      </c>
    </row>
    <row r="90" spans="1:13">
      <c r="A90" s="9"/>
      <c r="B90" s="9">
        <v>27</v>
      </c>
      <c r="C90" s="9"/>
      <c r="D90" s="9"/>
      <c r="E90" s="10">
        <v>89</v>
      </c>
      <c r="F90" s="8">
        <v>64</v>
      </c>
      <c r="G90" s="8" t="s">
        <v>208</v>
      </c>
      <c r="H90" s="8" t="s">
        <v>209</v>
      </c>
      <c r="I90" s="8" t="s">
        <v>15</v>
      </c>
      <c r="J90" s="12" t="s">
        <v>37</v>
      </c>
      <c r="K90" s="13" t="s">
        <v>22</v>
      </c>
      <c r="L90" s="14" t="s">
        <v>18</v>
      </c>
      <c r="M90" s="15">
        <v>8.6458333333333335E-3</v>
      </c>
    </row>
    <row r="91" spans="1:13">
      <c r="A91" s="9"/>
      <c r="B91" s="9">
        <v>28</v>
      </c>
      <c r="C91" s="9"/>
      <c r="D91" s="9"/>
      <c r="E91" s="10">
        <v>90</v>
      </c>
      <c r="F91" s="8">
        <v>36</v>
      </c>
      <c r="G91" s="8" t="s">
        <v>210</v>
      </c>
      <c r="H91" s="8" t="s">
        <v>211</v>
      </c>
      <c r="I91" s="8" t="s">
        <v>15</v>
      </c>
      <c r="J91" s="12" t="s">
        <v>32</v>
      </c>
      <c r="K91" s="13" t="s">
        <v>22</v>
      </c>
      <c r="L91" s="14" t="s">
        <v>92</v>
      </c>
      <c r="M91" s="15">
        <v>8.6805555555555559E-3</v>
      </c>
    </row>
    <row r="92" spans="1:13">
      <c r="A92" s="9"/>
      <c r="B92" s="9"/>
      <c r="C92" s="9">
        <v>24</v>
      </c>
      <c r="D92" s="9"/>
      <c r="E92" s="10">
        <v>91</v>
      </c>
      <c r="F92" s="8">
        <v>123</v>
      </c>
      <c r="G92" s="8" t="s">
        <v>212</v>
      </c>
      <c r="H92" s="8" t="s">
        <v>213</v>
      </c>
      <c r="I92" s="8" t="s">
        <v>51</v>
      </c>
      <c r="J92" s="12" t="s">
        <v>41</v>
      </c>
      <c r="K92" s="13" t="s">
        <v>17</v>
      </c>
      <c r="L92" s="14" t="s">
        <v>26</v>
      </c>
      <c r="M92" s="15">
        <v>8.6921296296296312E-3</v>
      </c>
    </row>
    <row r="93" spans="1:13">
      <c r="A93" s="9"/>
      <c r="B93" s="9"/>
      <c r="C93" s="9">
        <v>25</v>
      </c>
      <c r="D93" s="9"/>
      <c r="E93" s="10">
        <v>92</v>
      </c>
      <c r="F93" s="8">
        <v>52</v>
      </c>
      <c r="G93" s="8" t="s">
        <v>214</v>
      </c>
      <c r="H93" s="8" t="s">
        <v>215</v>
      </c>
      <c r="I93" s="8" t="s">
        <v>51</v>
      </c>
      <c r="J93" s="12" t="s">
        <v>32</v>
      </c>
      <c r="K93" s="13" t="s">
        <v>17</v>
      </c>
      <c r="L93" s="14" t="s">
        <v>18</v>
      </c>
      <c r="M93" s="15">
        <v>8.726851851851852E-3</v>
      </c>
    </row>
    <row r="94" spans="1:13">
      <c r="A94" s="9"/>
      <c r="B94" s="9"/>
      <c r="C94" s="9"/>
      <c r="D94" s="9">
        <v>21</v>
      </c>
      <c r="E94" s="10">
        <v>93</v>
      </c>
      <c r="F94" s="8">
        <v>85</v>
      </c>
      <c r="G94" s="8" t="s">
        <v>216</v>
      </c>
      <c r="H94" s="8" t="s">
        <v>217</v>
      </c>
      <c r="I94" s="8" t="s">
        <v>15</v>
      </c>
      <c r="J94" s="12" t="s">
        <v>37</v>
      </c>
      <c r="K94" s="13" t="s">
        <v>17</v>
      </c>
      <c r="L94" s="14" t="s">
        <v>79</v>
      </c>
      <c r="M94" s="15">
        <v>8.726851851851852E-3</v>
      </c>
    </row>
    <row r="95" spans="1:13">
      <c r="A95" s="9">
        <v>20</v>
      </c>
      <c r="B95" s="9"/>
      <c r="C95" s="9"/>
      <c r="D95" s="9"/>
      <c r="E95" s="10">
        <v>94</v>
      </c>
      <c r="F95" s="8">
        <v>74</v>
      </c>
      <c r="G95" s="8" t="s">
        <v>218</v>
      </c>
      <c r="H95" s="8" t="s">
        <v>50</v>
      </c>
      <c r="I95" s="8" t="s">
        <v>51</v>
      </c>
      <c r="J95" s="12" t="s">
        <v>37</v>
      </c>
      <c r="K95" s="13" t="s">
        <v>22</v>
      </c>
      <c r="L95" s="14" t="s">
        <v>118</v>
      </c>
      <c r="M95" s="15">
        <v>8.8541666666666664E-3</v>
      </c>
    </row>
    <row r="96" spans="1:13">
      <c r="A96" s="9"/>
      <c r="B96" s="9"/>
      <c r="C96" s="9"/>
      <c r="D96" s="9">
        <v>22</v>
      </c>
      <c r="E96" s="10">
        <v>95</v>
      </c>
      <c r="F96" s="8">
        <v>43</v>
      </c>
      <c r="G96" s="8" t="s">
        <v>219</v>
      </c>
      <c r="H96" s="8" t="s">
        <v>220</v>
      </c>
      <c r="I96" s="8" t="s">
        <v>15</v>
      </c>
      <c r="J96" s="12" t="s">
        <v>32</v>
      </c>
      <c r="K96" s="13" t="s">
        <v>17</v>
      </c>
      <c r="L96" s="14" t="s">
        <v>48</v>
      </c>
      <c r="M96" s="15">
        <v>9.0162037037037034E-3</v>
      </c>
    </row>
    <row r="97" spans="1:13">
      <c r="A97" s="9">
        <v>21</v>
      </c>
      <c r="B97" s="9"/>
      <c r="C97" s="9"/>
      <c r="D97" s="9"/>
      <c r="E97" s="10">
        <v>96</v>
      </c>
      <c r="F97" s="8">
        <v>104</v>
      </c>
      <c r="G97" s="8" t="s">
        <v>221</v>
      </c>
      <c r="H97" s="8" t="s">
        <v>222</v>
      </c>
      <c r="I97" s="8" t="s">
        <v>51</v>
      </c>
      <c r="J97" s="12" t="s">
        <v>41</v>
      </c>
      <c r="K97" s="13" t="s">
        <v>22</v>
      </c>
      <c r="L97" s="14" t="s">
        <v>95</v>
      </c>
      <c r="M97" s="18">
        <v>9.2129629629629627E-3</v>
      </c>
    </row>
    <row r="98" spans="1:13">
      <c r="A98" s="9">
        <v>22</v>
      </c>
      <c r="B98" s="9"/>
      <c r="C98" s="9"/>
      <c r="D98" s="9"/>
      <c r="E98" s="10">
        <v>97</v>
      </c>
      <c r="F98" s="8">
        <v>99</v>
      </c>
      <c r="G98" s="8" t="s">
        <v>223</v>
      </c>
      <c r="H98" s="8" t="s">
        <v>224</v>
      </c>
      <c r="I98" s="8" t="s">
        <v>51</v>
      </c>
      <c r="J98" s="12" t="s">
        <v>41</v>
      </c>
      <c r="K98" s="13" t="s">
        <v>22</v>
      </c>
      <c r="L98" s="14" t="s">
        <v>51</v>
      </c>
      <c r="M98" s="15">
        <v>9.2129629629629627E-3</v>
      </c>
    </row>
    <row r="99" spans="1:13">
      <c r="A99" s="9"/>
      <c r="B99" s="9"/>
      <c r="C99" s="9">
        <v>26</v>
      </c>
      <c r="D99" s="9"/>
      <c r="E99" s="10">
        <v>98</v>
      </c>
      <c r="F99" s="8">
        <v>75</v>
      </c>
      <c r="G99" s="8" t="s">
        <v>225</v>
      </c>
      <c r="H99" s="8" t="s">
        <v>226</v>
      </c>
      <c r="I99" s="8" t="s">
        <v>51</v>
      </c>
      <c r="J99" s="12" t="s">
        <v>37</v>
      </c>
      <c r="K99" s="13" t="s">
        <v>17</v>
      </c>
      <c r="L99" s="14" t="s">
        <v>129</v>
      </c>
      <c r="M99" s="18">
        <v>9.2129629629629627E-3</v>
      </c>
    </row>
    <row r="100" spans="1:13">
      <c r="A100" s="9"/>
      <c r="B100" s="9"/>
      <c r="C100" s="9">
        <v>27</v>
      </c>
      <c r="D100" s="9"/>
      <c r="E100" s="10">
        <v>99</v>
      </c>
      <c r="F100" s="8">
        <v>124</v>
      </c>
      <c r="G100" s="8" t="s">
        <v>227</v>
      </c>
      <c r="H100" s="8" t="s">
        <v>228</v>
      </c>
      <c r="I100" s="8" t="s">
        <v>51</v>
      </c>
      <c r="J100" s="12" t="s">
        <v>41</v>
      </c>
      <c r="K100" s="13" t="s">
        <v>17</v>
      </c>
      <c r="L100" s="14" t="s">
        <v>79</v>
      </c>
      <c r="M100" s="15">
        <v>9.3055555555555548E-3</v>
      </c>
    </row>
    <row r="101" spans="1:13">
      <c r="A101" s="9"/>
      <c r="B101" s="9"/>
      <c r="C101" s="9">
        <v>28</v>
      </c>
      <c r="D101" s="9"/>
      <c r="E101" s="10">
        <v>100</v>
      </c>
      <c r="F101" s="8">
        <v>118</v>
      </c>
      <c r="G101" s="8" t="s">
        <v>229</v>
      </c>
      <c r="H101" s="8" t="s">
        <v>230</v>
      </c>
      <c r="I101" s="8" t="s">
        <v>51</v>
      </c>
      <c r="J101" s="12" t="s">
        <v>41</v>
      </c>
      <c r="K101" s="13" t="s">
        <v>17</v>
      </c>
      <c r="L101" s="14" t="s">
        <v>92</v>
      </c>
      <c r="M101" s="15">
        <v>9.3518518518518525E-3</v>
      </c>
    </row>
    <row r="102" spans="1:13">
      <c r="A102" s="9"/>
      <c r="B102" s="9">
        <v>29</v>
      </c>
      <c r="C102" s="9"/>
      <c r="D102" s="9"/>
      <c r="E102" s="10">
        <v>101</v>
      </c>
      <c r="F102" s="8">
        <v>2</v>
      </c>
      <c r="G102" s="8" t="s">
        <v>231</v>
      </c>
      <c r="H102" s="8" t="s">
        <v>232</v>
      </c>
      <c r="I102" s="8" t="s">
        <v>15</v>
      </c>
      <c r="J102" s="12" t="s">
        <v>16</v>
      </c>
      <c r="K102" s="13" t="s">
        <v>22</v>
      </c>
      <c r="L102" s="14" t="s">
        <v>48</v>
      </c>
      <c r="M102" s="15">
        <v>9.3981481481481485E-3</v>
      </c>
    </row>
    <row r="103" spans="1:13">
      <c r="A103" s="9"/>
      <c r="B103" s="9">
        <v>30</v>
      </c>
      <c r="C103" s="9"/>
      <c r="D103" s="9"/>
      <c r="E103" s="10">
        <v>102</v>
      </c>
      <c r="F103" s="8">
        <v>114</v>
      </c>
      <c r="G103" s="8" t="s">
        <v>233</v>
      </c>
      <c r="H103" s="8" t="s">
        <v>234</v>
      </c>
      <c r="I103" s="8" t="s">
        <v>15</v>
      </c>
      <c r="J103" s="12" t="s">
        <v>41</v>
      </c>
      <c r="K103" s="13" t="s">
        <v>22</v>
      </c>
      <c r="L103" s="14" t="s">
        <v>69</v>
      </c>
      <c r="M103" s="15">
        <v>9.432870370370371E-3</v>
      </c>
    </row>
    <row r="104" spans="1:13">
      <c r="A104" s="9"/>
      <c r="B104" s="9"/>
      <c r="C104" s="9">
        <v>29</v>
      </c>
      <c r="D104" s="9"/>
      <c r="E104" s="10">
        <v>103</v>
      </c>
      <c r="F104" s="8">
        <v>140</v>
      </c>
      <c r="G104" s="8" t="s">
        <v>235</v>
      </c>
      <c r="H104" s="8" t="s">
        <v>236</v>
      </c>
      <c r="I104" s="8" t="s">
        <v>51</v>
      </c>
      <c r="J104" s="12" t="s">
        <v>21</v>
      </c>
      <c r="K104" s="13" t="s">
        <v>17</v>
      </c>
      <c r="L104" s="14" t="s">
        <v>23</v>
      </c>
      <c r="M104" s="18">
        <v>9.432870370370371E-3</v>
      </c>
    </row>
    <row r="105" spans="1:13">
      <c r="A105" s="9"/>
      <c r="B105" s="9"/>
      <c r="C105" s="9">
        <v>30</v>
      </c>
      <c r="D105" s="9"/>
      <c r="E105" s="10">
        <v>104</v>
      </c>
      <c r="F105" s="8">
        <v>45</v>
      </c>
      <c r="G105" s="8" t="s">
        <v>237</v>
      </c>
      <c r="H105" s="8" t="s">
        <v>238</v>
      </c>
      <c r="I105" s="8" t="s">
        <v>51</v>
      </c>
      <c r="J105" s="12" t="s">
        <v>32</v>
      </c>
      <c r="K105" s="13" t="s">
        <v>17</v>
      </c>
      <c r="L105" s="14" t="s">
        <v>79</v>
      </c>
      <c r="M105" s="15">
        <v>9.4907407407407406E-3</v>
      </c>
    </row>
    <row r="106" spans="1:13">
      <c r="A106" s="9">
        <v>23</v>
      </c>
      <c r="B106" s="9"/>
      <c r="C106" s="9"/>
      <c r="D106" s="9"/>
      <c r="E106" s="10">
        <v>105</v>
      </c>
      <c r="F106" s="8">
        <v>110</v>
      </c>
      <c r="G106" s="8" t="s">
        <v>239</v>
      </c>
      <c r="H106" s="8" t="s">
        <v>240</v>
      </c>
      <c r="I106" s="8" t="s">
        <v>51</v>
      </c>
      <c r="J106" s="12" t="s">
        <v>41</v>
      </c>
      <c r="K106" s="13" t="s">
        <v>22</v>
      </c>
      <c r="L106" s="14" t="s">
        <v>76</v>
      </c>
      <c r="M106" s="15">
        <v>9.8379629629629633E-3</v>
      </c>
    </row>
    <row r="107" spans="1:13">
      <c r="A107" s="9">
        <v>24</v>
      </c>
      <c r="B107" s="9"/>
      <c r="C107" s="9"/>
      <c r="D107" s="9"/>
      <c r="E107" s="10">
        <v>106</v>
      </c>
      <c r="F107" s="8">
        <v>8</v>
      </c>
      <c r="G107" s="8" t="s">
        <v>241</v>
      </c>
      <c r="H107" s="8" t="s">
        <v>242</v>
      </c>
      <c r="I107" s="8" t="s">
        <v>51</v>
      </c>
      <c r="J107" s="12" t="s">
        <v>16</v>
      </c>
      <c r="K107" s="13" t="s">
        <v>22</v>
      </c>
      <c r="L107" s="14" t="s">
        <v>92</v>
      </c>
      <c r="M107" s="18">
        <v>9.9884259259259266E-3</v>
      </c>
    </row>
    <row r="108" spans="1:13">
      <c r="A108" s="9"/>
      <c r="B108" s="9">
        <v>31</v>
      </c>
      <c r="C108" s="9"/>
      <c r="D108" s="9"/>
      <c r="E108" s="10">
        <v>107</v>
      </c>
      <c r="F108" s="8">
        <v>106</v>
      </c>
      <c r="G108" s="8" t="s">
        <v>243</v>
      </c>
      <c r="H108" s="8" t="s">
        <v>73</v>
      </c>
      <c r="I108" s="8" t="s">
        <v>15</v>
      </c>
      <c r="J108" s="12" t="s">
        <v>41</v>
      </c>
      <c r="K108" s="13" t="s">
        <v>22</v>
      </c>
      <c r="L108" s="14" t="s">
        <v>54</v>
      </c>
      <c r="M108" s="18">
        <v>1.0011574074074074E-2</v>
      </c>
    </row>
    <row r="109" spans="1:13">
      <c r="A109" s="9"/>
      <c r="B109" s="9"/>
      <c r="C109" s="9"/>
      <c r="D109" s="9">
        <v>23</v>
      </c>
      <c r="E109" s="10">
        <v>108</v>
      </c>
      <c r="F109" s="8">
        <v>137</v>
      </c>
      <c r="G109" s="8" t="s">
        <v>244</v>
      </c>
      <c r="H109" s="8" t="s">
        <v>245</v>
      </c>
      <c r="I109" s="8" t="s">
        <v>15</v>
      </c>
      <c r="J109" s="12" t="s">
        <v>21</v>
      </c>
      <c r="K109" s="13" t="s">
        <v>17</v>
      </c>
      <c r="L109" s="14" t="s">
        <v>15</v>
      </c>
      <c r="M109" s="18">
        <v>1.0034722222222221E-2</v>
      </c>
    </row>
    <row r="110" spans="1:13">
      <c r="A110" s="9">
        <v>25</v>
      </c>
      <c r="B110" s="9"/>
      <c r="C110" s="9"/>
      <c r="D110" s="9"/>
      <c r="E110" s="10">
        <v>109</v>
      </c>
      <c r="F110" s="8">
        <v>101</v>
      </c>
      <c r="G110" s="8" t="s">
        <v>246</v>
      </c>
      <c r="H110" s="8" t="s">
        <v>247</v>
      </c>
      <c r="I110" s="8" t="s">
        <v>51</v>
      </c>
      <c r="J110" s="12" t="s">
        <v>41</v>
      </c>
      <c r="K110" s="13" t="s">
        <v>22</v>
      </c>
      <c r="L110" s="14" t="s">
        <v>18</v>
      </c>
      <c r="M110" s="15">
        <v>1.0185185185185184E-2</v>
      </c>
    </row>
    <row r="111" spans="1:13">
      <c r="A111" s="9">
        <v>26</v>
      </c>
      <c r="B111" s="9"/>
      <c r="C111" s="9"/>
      <c r="D111" s="9"/>
      <c r="E111" s="10">
        <v>110</v>
      </c>
      <c r="F111" s="8">
        <v>107</v>
      </c>
      <c r="G111" s="8" t="s">
        <v>248</v>
      </c>
      <c r="H111" s="8" t="s">
        <v>249</v>
      </c>
      <c r="I111" s="8" t="s">
        <v>51</v>
      </c>
      <c r="J111" s="12" t="s">
        <v>41</v>
      </c>
      <c r="K111" s="13" t="s">
        <v>22</v>
      </c>
      <c r="L111" s="14" t="s">
        <v>129</v>
      </c>
      <c r="M111" s="15">
        <v>1.0185185185185184E-2</v>
      </c>
    </row>
    <row r="112" spans="1:13">
      <c r="A112" s="9"/>
      <c r="B112" s="9"/>
      <c r="C112" s="9"/>
      <c r="D112" s="9">
        <v>24</v>
      </c>
      <c r="E112" s="10">
        <v>111</v>
      </c>
      <c r="F112" s="8">
        <v>79</v>
      </c>
      <c r="G112" s="8" t="s">
        <v>250</v>
      </c>
      <c r="H112" s="8" t="s">
        <v>251</v>
      </c>
      <c r="I112" s="8" t="s">
        <v>15</v>
      </c>
      <c r="J112" s="12" t="s">
        <v>37</v>
      </c>
      <c r="K112" s="13" t="s">
        <v>17</v>
      </c>
      <c r="L112" s="14" t="s">
        <v>118</v>
      </c>
      <c r="M112" s="15">
        <v>1.0266203703703703E-2</v>
      </c>
    </row>
    <row r="113" spans="1:13">
      <c r="A113" s="9"/>
      <c r="B113" s="9"/>
      <c r="C113" s="9">
        <v>31</v>
      </c>
      <c r="D113" s="9"/>
      <c r="E113" s="10">
        <v>112</v>
      </c>
      <c r="F113" s="8">
        <v>93</v>
      </c>
      <c r="G113" s="8" t="s">
        <v>252</v>
      </c>
      <c r="H113" s="8" t="s">
        <v>253</v>
      </c>
      <c r="I113" s="8" t="s">
        <v>51</v>
      </c>
      <c r="J113" s="12" t="s">
        <v>37</v>
      </c>
      <c r="K113" s="13" t="s">
        <v>17</v>
      </c>
      <c r="L113" s="14" t="s">
        <v>92</v>
      </c>
      <c r="M113" s="18">
        <v>1.0486111111111111E-2</v>
      </c>
    </row>
    <row r="114" spans="1:13">
      <c r="A114" s="9"/>
      <c r="B114" s="9"/>
      <c r="C114" s="9">
        <v>32</v>
      </c>
      <c r="D114" s="9"/>
      <c r="E114" s="10">
        <v>113</v>
      </c>
      <c r="F114" s="8">
        <v>80</v>
      </c>
      <c r="G114" s="8" t="s">
        <v>250</v>
      </c>
      <c r="H114" s="8" t="s">
        <v>254</v>
      </c>
      <c r="I114" s="8" t="s">
        <v>51</v>
      </c>
      <c r="J114" s="12" t="s">
        <v>37</v>
      </c>
      <c r="K114" s="13" t="s">
        <v>17</v>
      </c>
      <c r="L114" s="14" t="s">
        <v>38</v>
      </c>
      <c r="M114" s="15">
        <v>1.0486111111111111E-2</v>
      </c>
    </row>
    <row r="115" spans="1:13">
      <c r="A115" s="9">
        <v>27</v>
      </c>
      <c r="B115" s="9"/>
      <c r="C115" s="9"/>
      <c r="D115" s="9"/>
      <c r="E115" s="10">
        <v>114</v>
      </c>
      <c r="F115" s="8">
        <v>57</v>
      </c>
      <c r="G115" s="8" t="s">
        <v>255</v>
      </c>
      <c r="H115" s="8" t="s">
        <v>256</v>
      </c>
      <c r="I115" s="8" t="s">
        <v>51</v>
      </c>
      <c r="J115" s="12" t="s">
        <v>32</v>
      </c>
      <c r="K115" s="13" t="s">
        <v>22</v>
      </c>
      <c r="L115" s="14" t="s">
        <v>129</v>
      </c>
      <c r="M115" s="18">
        <v>1.0486111111111111E-2</v>
      </c>
    </row>
    <row r="116" spans="1:13">
      <c r="A116" s="9">
        <v>28</v>
      </c>
      <c r="B116" s="9"/>
      <c r="C116" s="9"/>
      <c r="D116" s="9"/>
      <c r="E116" s="10">
        <v>115</v>
      </c>
      <c r="F116" s="8">
        <v>40</v>
      </c>
      <c r="G116" s="8" t="s">
        <v>257</v>
      </c>
      <c r="H116" s="8" t="s">
        <v>258</v>
      </c>
      <c r="I116" s="8" t="s">
        <v>51</v>
      </c>
      <c r="J116" s="12" t="s">
        <v>32</v>
      </c>
      <c r="K116" s="13" t="s">
        <v>22</v>
      </c>
      <c r="L116" s="14" t="s">
        <v>118</v>
      </c>
      <c r="M116" s="15">
        <v>1.0543981481481481E-2</v>
      </c>
    </row>
    <row r="117" spans="1:13">
      <c r="A117" s="9">
        <v>29</v>
      </c>
      <c r="B117" s="9"/>
      <c r="C117" s="9"/>
      <c r="D117" s="9"/>
      <c r="E117" s="10">
        <v>116</v>
      </c>
      <c r="F117" s="8">
        <v>70</v>
      </c>
      <c r="G117" s="8" t="s">
        <v>259</v>
      </c>
      <c r="H117" s="8" t="s">
        <v>260</v>
      </c>
      <c r="I117" s="8" t="s">
        <v>51</v>
      </c>
      <c r="J117" s="12" t="s">
        <v>37</v>
      </c>
      <c r="K117" s="13" t="s">
        <v>22</v>
      </c>
      <c r="L117" s="14" t="s">
        <v>45</v>
      </c>
      <c r="M117" s="18">
        <v>1.0937500000000001E-2</v>
      </c>
    </row>
    <row r="118" spans="1:13">
      <c r="A118" s="9"/>
      <c r="B118" s="9"/>
      <c r="C118" s="9">
        <v>33</v>
      </c>
      <c r="D118" s="9"/>
      <c r="E118" s="10">
        <v>117</v>
      </c>
      <c r="F118" s="8">
        <v>13</v>
      </c>
      <c r="G118" s="8" t="s">
        <v>261</v>
      </c>
      <c r="H118" s="8" t="s">
        <v>262</v>
      </c>
      <c r="I118" s="8" t="s">
        <v>51</v>
      </c>
      <c r="J118" s="12" t="s">
        <v>16</v>
      </c>
      <c r="K118" s="13" t="s">
        <v>17</v>
      </c>
      <c r="L118" s="14" t="s">
        <v>76</v>
      </c>
      <c r="M118" s="15">
        <v>1.1111111111111112E-2</v>
      </c>
    </row>
    <row r="119" spans="1:13">
      <c r="A119" s="9"/>
      <c r="B119" s="9"/>
      <c r="C119" s="9">
        <v>34</v>
      </c>
      <c r="D119" s="9"/>
      <c r="E119" s="10">
        <v>118</v>
      </c>
      <c r="F119" s="8">
        <v>48</v>
      </c>
      <c r="G119" s="8" t="s">
        <v>263</v>
      </c>
      <c r="H119" s="8" t="s">
        <v>264</v>
      </c>
      <c r="I119" s="8" t="s">
        <v>51</v>
      </c>
      <c r="J119" s="12" t="s">
        <v>32</v>
      </c>
      <c r="K119" s="13" t="s">
        <v>17</v>
      </c>
      <c r="L119" s="14" t="s">
        <v>95</v>
      </c>
      <c r="M119" s="15">
        <v>1.113425925925926E-2</v>
      </c>
    </row>
    <row r="120" spans="1:13">
      <c r="A120" s="9"/>
      <c r="B120" s="9"/>
      <c r="C120" s="9">
        <v>35</v>
      </c>
      <c r="D120" s="9"/>
      <c r="E120" s="10">
        <v>119</v>
      </c>
      <c r="F120" s="8">
        <v>119</v>
      </c>
      <c r="G120" s="8" t="s">
        <v>265</v>
      </c>
      <c r="H120" s="8" t="s">
        <v>266</v>
      </c>
      <c r="I120" s="8" t="s">
        <v>51</v>
      </c>
      <c r="J120" s="12" t="s">
        <v>41</v>
      </c>
      <c r="K120" s="13" t="s">
        <v>17</v>
      </c>
      <c r="L120" s="14" t="s">
        <v>129</v>
      </c>
      <c r="M120" s="15">
        <v>1.1157407407407408E-2</v>
      </c>
    </row>
    <row r="121" spans="1:13">
      <c r="A121" s="9"/>
      <c r="B121" s="9"/>
      <c r="C121" s="9"/>
      <c r="D121" s="9">
        <v>25</v>
      </c>
      <c r="E121" s="10">
        <v>120</v>
      </c>
      <c r="F121" s="8">
        <v>12</v>
      </c>
      <c r="G121" s="8" t="s">
        <v>267</v>
      </c>
      <c r="H121" s="8" t="s">
        <v>268</v>
      </c>
      <c r="I121" s="8" t="s">
        <v>15</v>
      </c>
      <c r="J121" s="12" t="s">
        <v>16</v>
      </c>
      <c r="K121" s="13" t="s">
        <v>17</v>
      </c>
      <c r="L121" s="14" t="s">
        <v>42</v>
      </c>
      <c r="M121" s="15">
        <v>1.1261574074074071E-2</v>
      </c>
    </row>
    <row r="122" spans="1:13">
      <c r="A122" s="9"/>
      <c r="B122" s="9">
        <v>32</v>
      </c>
      <c r="C122" s="9"/>
      <c r="D122" s="9"/>
      <c r="E122" s="10">
        <v>121</v>
      </c>
      <c r="F122" s="8">
        <v>3</v>
      </c>
      <c r="G122" s="8" t="s">
        <v>269</v>
      </c>
      <c r="H122" s="8" t="s">
        <v>270</v>
      </c>
      <c r="I122" s="8" t="s">
        <v>15</v>
      </c>
      <c r="J122" s="12" t="s">
        <v>16</v>
      </c>
      <c r="K122" s="13" t="s">
        <v>22</v>
      </c>
      <c r="L122" s="14" t="s">
        <v>69</v>
      </c>
      <c r="M122" s="15">
        <v>1.1261574074074071E-2</v>
      </c>
    </row>
    <row r="123" spans="1:13">
      <c r="A123" s="9">
        <v>30</v>
      </c>
      <c r="B123" s="9"/>
      <c r="C123" s="9"/>
      <c r="D123" s="9"/>
      <c r="E123" s="10">
        <v>122</v>
      </c>
      <c r="F123" s="8">
        <v>59</v>
      </c>
      <c r="G123" s="8" t="s">
        <v>271</v>
      </c>
      <c r="H123" s="8" t="s">
        <v>272</v>
      </c>
      <c r="I123" s="8" t="s">
        <v>51</v>
      </c>
      <c r="J123" s="12" t="s">
        <v>37</v>
      </c>
      <c r="K123" s="13" t="s">
        <v>22</v>
      </c>
      <c r="L123" s="14" t="s">
        <v>48</v>
      </c>
      <c r="M123" s="15">
        <v>1.1296296296296296E-2</v>
      </c>
    </row>
    <row r="124" spans="1:13">
      <c r="A124" s="9">
        <v>31</v>
      </c>
      <c r="B124" s="9"/>
      <c r="C124" s="9"/>
      <c r="D124" s="9"/>
      <c r="E124" s="10">
        <v>123</v>
      </c>
      <c r="F124" s="8">
        <v>71</v>
      </c>
      <c r="G124" s="8" t="s">
        <v>273</v>
      </c>
      <c r="H124" s="8" t="s">
        <v>274</v>
      </c>
      <c r="I124" s="8" t="s">
        <v>51</v>
      </c>
      <c r="J124" s="12" t="s">
        <v>37</v>
      </c>
      <c r="K124" s="13" t="s">
        <v>22</v>
      </c>
      <c r="L124" s="14" t="s">
        <v>29</v>
      </c>
      <c r="M124" s="15">
        <v>1.1377314814814814E-2</v>
      </c>
    </row>
    <row r="125" spans="1:13">
      <c r="A125" s="9">
        <v>32</v>
      </c>
      <c r="B125" s="9"/>
      <c r="C125" s="9"/>
      <c r="D125" s="9"/>
      <c r="E125" s="10">
        <v>124</v>
      </c>
      <c r="F125" s="8">
        <v>105</v>
      </c>
      <c r="G125" s="8" t="s">
        <v>275</v>
      </c>
      <c r="H125" s="8" t="s">
        <v>276</v>
      </c>
      <c r="I125" s="8" t="s">
        <v>51</v>
      </c>
      <c r="J125" s="12" t="s">
        <v>41</v>
      </c>
      <c r="K125" s="13" t="s">
        <v>22</v>
      </c>
      <c r="L125" s="14" t="s">
        <v>118</v>
      </c>
      <c r="M125" s="15">
        <v>1.1446759259259261E-2</v>
      </c>
    </row>
    <row r="126" spans="1:13">
      <c r="A126" s="9">
        <v>33</v>
      </c>
      <c r="B126" s="9"/>
      <c r="C126" s="9"/>
      <c r="D126" s="9"/>
      <c r="E126" s="10">
        <v>125</v>
      </c>
      <c r="F126" s="8">
        <v>102</v>
      </c>
      <c r="G126" s="8" t="s">
        <v>277</v>
      </c>
      <c r="H126" s="8" t="s">
        <v>278</v>
      </c>
      <c r="I126" s="8" t="s">
        <v>51</v>
      </c>
      <c r="J126" s="12" t="s">
        <v>41</v>
      </c>
      <c r="K126" s="13" t="s">
        <v>22</v>
      </c>
      <c r="L126" s="14" t="s">
        <v>23</v>
      </c>
      <c r="M126" s="15"/>
    </row>
    <row r="127" spans="1:13">
      <c r="A127" s="9"/>
      <c r="B127" s="9">
        <v>33</v>
      </c>
      <c r="C127" s="9"/>
      <c r="D127" s="9"/>
      <c r="E127" s="10">
        <v>126</v>
      </c>
      <c r="F127" s="8">
        <v>108</v>
      </c>
      <c r="G127" s="8" t="s">
        <v>279</v>
      </c>
      <c r="H127" s="8" t="s">
        <v>280</v>
      </c>
      <c r="I127" s="8" t="s">
        <v>15</v>
      </c>
      <c r="J127" s="12" t="s">
        <v>41</v>
      </c>
      <c r="K127" s="13" t="s">
        <v>22</v>
      </c>
      <c r="L127" s="14" t="s">
        <v>15</v>
      </c>
      <c r="M127" s="15"/>
    </row>
  </sheetData>
  <printOptions gridLines="1"/>
  <pageMargins left="0.39370078740157483" right="0.39370078740157483" top="0.39370078740157483" bottom="0.3937007874015748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selection activeCell="N1" sqref="N1"/>
    </sheetView>
  </sheetViews>
  <sheetFormatPr baseColWidth="10" defaultRowHeight="10" x14ac:dyDescent="0"/>
  <cols>
    <col min="1" max="2" width="5.5" style="8" customWidth="1"/>
    <col min="3" max="3" width="6" style="20" customWidth="1"/>
    <col min="4" max="4" width="5.33203125" style="8" customWidth="1"/>
    <col min="5" max="5" width="14.5" style="8" customWidth="1"/>
    <col min="6" max="6" width="9.83203125" style="8" customWidth="1"/>
    <col min="7" max="7" width="2.83203125" style="8" bestFit="1" customWidth="1"/>
    <col min="8" max="8" width="4" style="26" customWidth="1"/>
    <col min="9" max="9" width="3.83203125" style="26" customWidth="1"/>
    <col min="10" max="10" width="13.33203125" style="27" customWidth="1"/>
    <col min="11" max="11" width="6.5" style="13" customWidth="1"/>
    <col min="12" max="12" width="3.83203125" style="14" customWidth="1"/>
    <col min="13" max="13" width="8" style="18" customWidth="1"/>
    <col min="14" max="14" width="10.83203125" style="58"/>
    <col min="15" max="16384" width="10.83203125" style="8"/>
  </cols>
  <sheetData>
    <row r="1" spans="1:16" ht="13.5" customHeight="1">
      <c r="A1" s="21" t="s">
        <v>51</v>
      </c>
      <c r="B1" s="22" t="s">
        <v>18</v>
      </c>
      <c r="C1" s="2" t="s">
        <v>4</v>
      </c>
      <c r="D1" s="23" t="s">
        <v>5</v>
      </c>
      <c r="E1" s="3" t="s">
        <v>6</v>
      </c>
      <c r="F1" s="3" t="s">
        <v>7</v>
      </c>
      <c r="G1" s="3" t="s">
        <v>8</v>
      </c>
      <c r="H1" s="24" t="s">
        <v>287</v>
      </c>
      <c r="I1" s="24" t="s">
        <v>288</v>
      </c>
      <c r="J1" s="25" t="s">
        <v>289</v>
      </c>
      <c r="K1" s="5" t="s">
        <v>10</v>
      </c>
      <c r="L1" s="6" t="s">
        <v>11</v>
      </c>
      <c r="M1" s="7" t="s">
        <v>12</v>
      </c>
      <c r="N1" s="58" t="s">
        <v>2468</v>
      </c>
    </row>
    <row r="2" spans="1:16" ht="12" customHeight="1">
      <c r="B2" s="14">
        <v>1</v>
      </c>
      <c r="C2" s="10">
        <v>1</v>
      </c>
      <c r="D2" s="11">
        <v>36</v>
      </c>
      <c r="E2" s="8" t="s">
        <v>290</v>
      </c>
      <c r="F2" s="8" t="s">
        <v>291</v>
      </c>
      <c r="G2" s="8" t="s">
        <v>15</v>
      </c>
      <c r="H2" s="26" t="s">
        <v>292</v>
      </c>
      <c r="I2" s="26" t="s">
        <v>293</v>
      </c>
      <c r="J2" s="27" t="s">
        <v>294</v>
      </c>
      <c r="K2" s="13" t="s">
        <v>295</v>
      </c>
      <c r="L2" s="14" t="s">
        <v>79</v>
      </c>
      <c r="M2" s="15">
        <v>5.7927083333333337E-3</v>
      </c>
      <c r="N2" s="59">
        <f>M2/2.05</f>
        <v>2.8257113821138218E-3</v>
      </c>
    </row>
    <row r="3" spans="1:16" ht="12" customHeight="1">
      <c r="B3" s="14">
        <v>2</v>
      </c>
      <c r="C3" s="10">
        <v>2</v>
      </c>
      <c r="D3" s="11">
        <v>37</v>
      </c>
      <c r="E3" s="8" t="s">
        <v>296</v>
      </c>
      <c r="F3" s="8" t="s">
        <v>163</v>
      </c>
      <c r="G3" s="8" t="s">
        <v>15</v>
      </c>
      <c r="H3" s="26" t="s">
        <v>292</v>
      </c>
      <c r="I3" s="26" t="s">
        <v>293</v>
      </c>
      <c r="J3" s="27" t="s">
        <v>297</v>
      </c>
      <c r="K3" s="13" t="s">
        <v>295</v>
      </c>
      <c r="L3" s="14" t="s">
        <v>48</v>
      </c>
      <c r="M3" s="15">
        <v>5.8430555555555553E-3</v>
      </c>
      <c r="N3" s="59">
        <f t="shared" ref="N3:N66" si="0">M3/2.05</f>
        <v>2.8502710027100272E-3</v>
      </c>
    </row>
    <row r="4" spans="1:16" ht="12" customHeight="1">
      <c r="B4" s="14">
        <v>3</v>
      </c>
      <c r="C4" s="10">
        <v>3</v>
      </c>
      <c r="D4" s="11">
        <v>55</v>
      </c>
      <c r="E4" s="8" t="s">
        <v>233</v>
      </c>
      <c r="F4" s="8" t="s">
        <v>298</v>
      </c>
      <c r="G4" s="8" t="s">
        <v>15</v>
      </c>
      <c r="H4" s="26" t="s">
        <v>292</v>
      </c>
      <c r="I4" s="26" t="s">
        <v>299</v>
      </c>
      <c r="J4" s="27" t="s">
        <v>300</v>
      </c>
      <c r="K4" s="13" t="s">
        <v>295</v>
      </c>
      <c r="L4" s="14" t="s">
        <v>51</v>
      </c>
      <c r="M4" s="15">
        <v>5.8930555555555568E-3</v>
      </c>
      <c r="N4" s="59">
        <f t="shared" si="0"/>
        <v>2.8746612466124671E-3</v>
      </c>
      <c r="O4" s="11"/>
      <c r="P4" s="28"/>
    </row>
    <row r="5" spans="1:16" ht="12" customHeight="1">
      <c r="B5" s="14">
        <v>4</v>
      </c>
      <c r="C5" s="10">
        <v>4</v>
      </c>
      <c r="D5" s="11">
        <v>30</v>
      </c>
      <c r="E5" s="8" t="s">
        <v>108</v>
      </c>
      <c r="F5" s="8" t="s">
        <v>301</v>
      </c>
      <c r="G5" s="8" t="s">
        <v>15</v>
      </c>
      <c r="H5" s="26" t="s">
        <v>292</v>
      </c>
      <c r="I5" s="26" t="s">
        <v>299</v>
      </c>
      <c r="J5" s="27" t="s">
        <v>302</v>
      </c>
      <c r="K5" s="13" t="s">
        <v>295</v>
      </c>
      <c r="L5" s="14" t="s">
        <v>118</v>
      </c>
      <c r="M5" s="15">
        <v>5.9128472222222221E-3</v>
      </c>
      <c r="N5" s="59">
        <f t="shared" si="0"/>
        <v>2.8843157181571819E-3</v>
      </c>
    </row>
    <row r="6" spans="1:16" ht="12" customHeight="1">
      <c r="B6" s="14">
        <v>5</v>
      </c>
      <c r="C6" s="10">
        <v>5</v>
      </c>
      <c r="D6" s="8">
        <v>38</v>
      </c>
      <c r="E6" s="8" t="s">
        <v>303</v>
      </c>
      <c r="F6" s="8" t="s">
        <v>304</v>
      </c>
      <c r="G6" s="8" t="s">
        <v>15</v>
      </c>
      <c r="H6" s="26" t="s">
        <v>292</v>
      </c>
      <c r="I6" s="26" t="s">
        <v>293</v>
      </c>
      <c r="J6" s="27" t="s">
        <v>305</v>
      </c>
      <c r="K6" s="13" t="s">
        <v>295</v>
      </c>
      <c r="L6" s="14" t="s">
        <v>26</v>
      </c>
      <c r="M6" s="15">
        <v>6.0055555555555556E-3</v>
      </c>
      <c r="N6" s="59">
        <f t="shared" si="0"/>
        <v>2.9295392953929541E-3</v>
      </c>
    </row>
    <row r="7" spans="1:16" ht="12" customHeight="1">
      <c r="B7" s="14">
        <v>6</v>
      </c>
      <c r="C7" s="10">
        <v>6</v>
      </c>
      <c r="D7" s="8">
        <v>27</v>
      </c>
      <c r="E7" s="8" t="s">
        <v>306</v>
      </c>
      <c r="F7" s="8" t="s">
        <v>307</v>
      </c>
      <c r="G7" s="8" t="s">
        <v>15</v>
      </c>
      <c r="H7" s="26" t="s">
        <v>292</v>
      </c>
      <c r="I7" s="26" t="s">
        <v>308</v>
      </c>
      <c r="J7" s="27" t="s">
        <v>309</v>
      </c>
      <c r="K7" s="13" t="s">
        <v>310</v>
      </c>
      <c r="L7" s="14" t="s">
        <v>23</v>
      </c>
      <c r="M7" s="15">
        <v>6.0604166666666662E-3</v>
      </c>
      <c r="N7" s="59">
        <f t="shared" si="0"/>
        <v>2.9563008130081302E-3</v>
      </c>
    </row>
    <row r="8" spans="1:16" ht="12" customHeight="1">
      <c r="B8" s="14">
        <v>7</v>
      </c>
      <c r="C8" s="10">
        <v>7</v>
      </c>
      <c r="D8" s="11">
        <v>4</v>
      </c>
      <c r="E8" s="8" t="s">
        <v>311</v>
      </c>
      <c r="F8" s="8" t="s">
        <v>312</v>
      </c>
      <c r="G8" s="8" t="s">
        <v>15</v>
      </c>
      <c r="H8" s="26" t="s">
        <v>292</v>
      </c>
      <c r="I8" s="26" t="s">
        <v>308</v>
      </c>
      <c r="J8" s="27" t="s">
        <v>313</v>
      </c>
      <c r="K8" s="13" t="s">
        <v>310</v>
      </c>
      <c r="L8" s="14" t="s">
        <v>45</v>
      </c>
      <c r="M8" s="15">
        <v>6.0799768518518512E-3</v>
      </c>
      <c r="N8" s="59">
        <f t="shared" si="0"/>
        <v>2.9658423667570009E-3</v>
      </c>
    </row>
    <row r="9" spans="1:16" ht="12" customHeight="1">
      <c r="B9" s="14">
        <v>8</v>
      </c>
      <c r="C9" s="10">
        <v>8</v>
      </c>
      <c r="D9" s="11">
        <v>79</v>
      </c>
      <c r="E9" s="8" t="s">
        <v>149</v>
      </c>
      <c r="F9" s="8" t="s">
        <v>314</v>
      </c>
      <c r="G9" s="8" t="s">
        <v>15</v>
      </c>
      <c r="J9" s="27" t="s">
        <v>315</v>
      </c>
      <c r="K9" s="13" t="s">
        <v>316</v>
      </c>
      <c r="L9" s="14" t="s">
        <v>18</v>
      </c>
      <c r="M9" s="15">
        <v>6.175925925925925E-3</v>
      </c>
      <c r="N9" s="59">
        <f t="shared" si="0"/>
        <v>3.0126467931345978E-3</v>
      </c>
    </row>
    <row r="10" spans="1:16" ht="12" customHeight="1">
      <c r="B10" s="14">
        <v>9</v>
      </c>
      <c r="C10" s="10">
        <v>9</v>
      </c>
      <c r="D10" s="11">
        <v>54</v>
      </c>
      <c r="E10" s="8" t="s">
        <v>317</v>
      </c>
      <c r="F10" s="8" t="s">
        <v>318</v>
      </c>
      <c r="G10" s="8" t="s">
        <v>15</v>
      </c>
      <c r="H10" s="26" t="s">
        <v>292</v>
      </c>
      <c r="I10" s="26" t="s">
        <v>299</v>
      </c>
      <c r="J10" s="27" t="s">
        <v>319</v>
      </c>
      <c r="K10" s="13" t="s">
        <v>295</v>
      </c>
      <c r="L10" s="14" t="s">
        <v>15</v>
      </c>
      <c r="M10" s="15">
        <v>6.2285879629629627E-3</v>
      </c>
      <c r="N10" s="59">
        <f t="shared" si="0"/>
        <v>3.0383355916892502E-3</v>
      </c>
    </row>
    <row r="11" spans="1:16" ht="12" customHeight="1">
      <c r="B11" s="14">
        <v>10</v>
      </c>
      <c r="C11" s="10">
        <v>10</v>
      </c>
      <c r="D11" s="11">
        <v>23</v>
      </c>
      <c r="E11" s="8" t="s">
        <v>320</v>
      </c>
      <c r="F11" s="8" t="s">
        <v>321</v>
      </c>
      <c r="G11" s="8" t="s">
        <v>15</v>
      </c>
      <c r="H11" s="26" t="s">
        <v>292</v>
      </c>
      <c r="I11" s="26" t="s">
        <v>322</v>
      </c>
      <c r="J11" s="27" t="s">
        <v>323</v>
      </c>
      <c r="K11" s="13" t="s">
        <v>310</v>
      </c>
      <c r="L11" s="14" t="s">
        <v>42</v>
      </c>
      <c r="M11" s="15">
        <v>6.2383101851851861E-3</v>
      </c>
      <c r="N11" s="59">
        <f t="shared" si="0"/>
        <v>3.0430781391147252E-3</v>
      </c>
    </row>
    <row r="12" spans="1:16" ht="12" customHeight="1">
      <c r="B12" s="14">
        <v>11</v>
      </c>
      <c r="C12" s="10">
        <v>11</v>
      </c>
      <c r="D12" s="8">
        <v>46</v>
      </c>
      <c r="E12" s="8" t="s">
        <v>324</v>
      </c>
      <c r="F12" s="8" t="s">
        <v>325</v>
      </c>
      <c r="G12" s="8" t="s">
        <v>15</v>
      </c>
      <c r="H12" s="26" t="s">
        <v>292</v>
      </c>
      <c r="I12" s="26" t="s">
        <v>299</v>
      </c>
      <c r="J12" s="27" t="s">
        <v>326</v>
      </c>
      <c r="K12" s="13" t="s">
        <v>295</v>
      </c>
      <c r="L12" s="14" t="s">
        <v>29</v>
      </c>
      <c r="M12" s="15">
        <v>6.4126157407407404E-3</v>
      </c>
      <c r="N12" s="59">
        <f t="shared" si="0"/>
        <v>3.1281052393857273E-3</v>
      </c>
    </row>
    <row r="13" spans="1:16" ht="12" customHeight="1">
      <c r="B13" s="14">
        <v>12</v>
      </c>
      <c r="C13" s="10">
        <v>12</v>
      </c>
      <c r="D13" s="8">
        <v>41</v>
      </c>
      <c r="E13" s="8" t="s">
        <v>327</v>
      </c>
      <c r="F13" s="8" t="s">
        <v>328</v>
      </c>
      <c r="G13" s="8" t="s">
        <v>15</v>
      </c>
      <c r="H13" s="26" t="s">
        <v>292</v>
      </c>
      <c r="I13" s="26" t="s">
        <v>299</v>
      </c>
      <c r="J13" s="27" t="s">
        <v>329</v>
      </c>
      <c r="K13" s="13" t="s">
        <v>295</v>
      </c>
      <c r="L13" s="14" t="s">
        <v>69</v>
      </c>
      <c r="M13" s="15">
        <v>6.4254629629629627E-3</v>
      </c>
      <c r="N13" s="59">
        <f t="shared" si="0"/>
        <v>3.1343721770551039E-3</v>
      </c>
    </row>
    <row r="14" spans="1:16" ht="12" customHeight="1">
      <c r="B14" s="14">
        <v>13</v>
      </c>
      <c r="C14" s="10">
        <v>13</v>
      </c>
      <c r="D14" s="11">
        <v>57</v>
      </c>
      <c r="E14" s="8" t="s">
        <v>330</v>
      </c>
      <c r="F14" s="8" t="s">
        <v>331</v>
      </c>
      <c r="G14" s="8" t="s">
        <v>15</v>
      </c>
      <c r="J14" s="27" t="s">
        <v>332</v>
      </c>
      <c r="K14" s="13" t="s">
        <v>316</v>
      </c>
      <c r="L14" s="14" t="s">
        <v>76</v>
      </c>
      <c r="M14" s="15">
        <v>6.460185185185186E-3</v>
      </c>
      <c r="N14" s="59">
        <f t="shared" si="0"/>
        <v>3.1513098464317985E-3</v>
      </c>
    </row>
    <row r="15" spans="1:16" ht="12" customHeight="1">
      <c r="B15" s="14">
        <v>14</v>
      </c>
      <c r="C15" s="10">
        <v>14</v>
      </c>
      <c r="D15" s="11">
        <v>34</v>
      </c>
      <c r="E15" s="8" t="s">
        <v>333</v>
      </c>
      <c r="F15" s="8" t="s">
        <v>334</v>
      </c>
      <c r="G15" s="8" t="s">
        <v>15</v>
      </c>
      <c r="H15" s="26" t="s">
        <v>292</v>
      </c>
      <c r="I15" s="26" t="s">
        <v>335</v>
      </c>
      <c r="J15" s="27" t="s">
        <v>336</v>
      </c>
      <c r="K15" s="13" t="s">
        <v>295</v>
      </c>
      <c r="L15" s="14" t="s">
        <v>45</v>
      </c>
      <c r="M15" s="15">
        <v>6.485185185185185E-3</v>
      </c>
      <c r="N15" s="59">
        <f t="shared" si="0"/>
        <v>3.1635049683830171E-3</v>
      </c>
    </row>
    <row r="16" spans="1:16" ht="12" customHeight="1">
      <c r="B16" s="14">
        <v>15</v>
      </c>
      <c r="C16" s="10">
        <v>15</v>
      </c>
      <c r="D16" s="11">
        <v>8</v>
      </c>
      <c r="E16" s="11" t="s">
        <v>337</v>
      </c>
      <c r="F16" s="11" t="s">
        <v>338</v>
      </c>
      <c r="G16" s="11" t="s">
        <v>15</v>
      </c>
      <c r="H16" s="29" t="s">
        <v>292</v>
      </c>
      <c r="I16" s="29" t="s">
        <v>308</v>
      </c>
      <c r="J16" s="27" t="s">
        <v>339</v>
      </c>
      <c r="K16" s="13" t="s">
        <v>310</v>
      </c>
      <c r="L16" s="14" t="s">
        <v>95</v>
      </c>
      <c r="M16" s="15">
        <v>6.6184027777777777E-3</v>
      </c>
      <c r="N16" s="59">
        <f t="shared" si="0"/>
        <v>3.2284891598915993E-3</v>
      </c>
    </row>
    <row r="17" spans="1:16" ht="12" customHeight="1">
      <c r="B17" s="14">
        <v>16</v>
      </c>
      <c r="C17" s="10">
        <v>16</v>
      </c>
      <c r="D17" s="8">
        <v>78</v>
      </c>
      <c r="E17" s="8" t="s">
        <v>340</v>
      </c>
      <c r="F17" s="8" t="s">
        <v>341</v>
      </c>
      <c r="G17" s="8" t="s">
        <v>15</v>
      </c>
      <c r="J17" s="27" t="s">
        <v>342</v>
      </c>
      <c r="K17" s="13" t="s">
        <v>316</v>
      </c>
      <c r="L17" s="14" t="s">
        <v>92</v>
      </c>
      <c r="M17" s="15">
        <v>6.7371527777777768E-3</v>
      </c>
      <c r="N17" s="59">
        <f t="shared" si="0"/>
        <v>3.2864159891598916E-3</v>
      </c>
      <c r="O17" s="11"/>
      <c r="P17" s="28"/>
    </row>
    <row r="18" spans="1:16" ht="12" customHeight="1">
      <c r="A18" s="14">
        <v>1</v>
      </c>
      <c r="C18" s="10">
        <v>17</v>
      </c>
      <c r="D18" s="11">
        <v>29</v>
      </c>
      <c r="E18" s="8" t="s">
        <v>343</v>
      </c>
      <c r="F18" s="8" t="s">
        <v>344</v>
      </c>
      <c r="G18" s="8" t="s">
        <v>51</v>
      </c>
      <c r="H18" s="26" t="s">
        <v>292</v>
      </c>
      <c r="I18" s="26" t="s">
        <v>322</v>
      </c>
      <c r="J18" s="27" t="s">
        <v>345</v>
      </c>
      <c r="K18" s="13" t="s">
        <v>310</v>
      </c>
      <c r="L18" s="14" t="s">
        <v>79</v>
      </c>
      <c r="M18" s="15">
        <v>6.7774305555555548E-3</v>
      </c>
      <c r="N18" s="59">
        <f t="shared" si="0"/>
        <v>3.3060636856368565E-3</v>
      </c>
    </row>
    <row r="19" spans="1:16" ht="12" customHeight="1">
      <c r="B19" s="14">
        <v>17</v>
      </c>
      <c r="C19" s="10">
        <v>18</v>
      </c>
      <c r="D19" s="11">
        <v>12</v>
      </c>
      <c r="E19" s="8" t="s">
        <v>346</v>
      </c>
      <c r="F19" s="8" t="s">
        <v>347</v>
      </c>
      <c r="G19" s="8" t="s">
        <v>15</v>
      </c>
      <c r="H19" s="26" t="s">
        <v>292</v>
      </c>
      <c r="I19" s="26" t="s">
        <v>348</v>
      </c>
      <c r="J19" s="27" t="s">
        <v>349</v>
      </c>
      <c r="K19" s="13" t="s">
        <v>310</v>
      </c>
      <c r="L19" s="14" t="s">
        <v>129</v>
      </c>
      <c r="M19" s="15">
        <v>6.9846064814814814E-3</v>
      </c>
      <c r="N19" s="59">
        <f t="shared" si="0"/>
        <v>3.4071251129177962E-3</v>
      </c>
    </row>
    <row r="20" spans="1:16">
      <c r="B20" s="14">
        <v>18</v>
      </c>
      <c r="C20" s="10">
        <v>19</v>
      </c>
      <c r="D20" s="11">
        <v>44</v>
      </c>
      <c r="E20" s="8" t="s">
        <v>227</v>
      </c>
      <c r="F20" s="8" t="s">
        <v>350</v>
      </c>
      <c r="G20" s="8" t="s">
        <v>15</v>
      </c>
      <c r="H20" s="26" t="s">
        <v>292</v>
      </c>
      <c r="I20" s="26" t="s">
        <v>293</v>
      </c>
      <c r="J20" s="27" t="s">
        <v>351</v>
      </c>
      <c r="K20" s="13" t="s">
        <v>295</v>
      </c>
      <c r="L20" s="14" t="s">
        <v>54</v>
      </c>
      <c r="M20" s="15">
        <v>6.9899305555555557E-3</v>
      </c>
      <c r="N20" s="59">
        <f t="shared" si="0"/>
        <v>3.4097222222222224E-3</v>
      </c>
    </row>
    <row r="21" spans="1:16">
      <c r="B21" s="14">
        <v>19</v>
      </c>
      <c r="C21" s="10">
        <v>20</v>
      </c>
      <c r="D21" s="11">
        <v>43</v>
      </c>
      <c r="E21" s="11" t="s">
        <v>352</v>
      </c>
      <c r="F21" s="11" t="s">
        <v>353</v>
      </c>
      <c r="G21" s="11" t="s">
        <v>15</v>
      </c>
      <c r="H21" s="29" t="s">
        <v>292</v>
      </c>
      <c r="I21" s="29" t="s">
        <v>299</v>
      </c>
      <c r="J21" s="27" t="s">
        <v>354</v>
      </c>
      <c r="K21" s="13" t="s">
        <v>295</v>
      </c>
      <c r="L21" s="14" t="s">
        <v>92</v>
      </c>
      <c r="M21" s="15">
        <v>7.037615740740741E-3</v>
      </c>
      <c r="N21" s="59">
        <f t="shared" si="0"/>
        <v>3.4329832881662154E-3</v>
      </c>
    </row>
    <row r="22" spans="1:16">
      <c r="A22" s="14">
        <v>2</v>
      </c>
      <c r="C22" s="10">
        <v>21</v>
      </c>
      <c r="D22" s="8">
        <v>48</v>
      </c>
      <c r="E22" s="8" t="s">
        <v>355</v>
      </c>
      <c r="F22" s="8" t="s">
        <v>356</v>
      </c>
      <c r="G22" s="8" t="s">
        <v>51</v>
      </c>
      <c r="J22" s="27" t="s">
        <v>357</v>
      </c>
      <c r="K22" s="13" t="s">
        <v>295</v>
      </c>
      <c r="L22" s="14" t="s">
        <v>26</v>
      </c>
      <c r="M22" s="15">
        <v>7.1634259259259264E-3</v>
      </c>
      <c r="N22" s="59">
        <f t="shared" si="0"/>
        <v>3.4943541102077694E-3</v>
      </c>
    </row>
    <row r="23" spans="1:16">
      <c r="A23" s="14">
        <v>3</v>
      </c>
      <c r="C23" s="10">
        <v>22</v>
      </c>
      <c r="D23" s="8">
        <v>22</v>
      </c>
      <c r="E23" s="8" t="s">
        <v>358</v>
      </c>
      <c r="F23" s="8" t="s">
        <v>359</v>
      </c>
      <c r="G23" s="8" t="s">
        <v>51</v>
      </c>
      <c r="H23" s="26" t="s">
        <v>292</v>
      </c>
      <c r="I23" s="26" t="s">
        <v>360</v>
      </c>
      <c r="J23" s="27" t="s">
        <v>361</v>
      </c>
      <c r="K23" s="13" t="s">
        <v>310</v>
      </c>
      <c r="L23" s="14" t="s">
        <v>38</v>
      </c>
      <c r="M23" s="15">
        <v>7.3106481481481486E-3</v>
      </c>
      <c r="N23" s="59">
        <f t="shared" si="0"/>
        <v>3.566169828364951E-3</v>
      </c>
    </row>
    <row r="24" spans="1:16">
      <c r="B24" s="14">
        <v>20</v>
      </c>
      <c r="C24" s="10">
        <v>23</v>
      </c>
      <c r="D24" s="11">
        <v>61</v>
      </c>
      <c r="E24" s="11" t="s">
        <v>362</v>
      </c>
      <c r="F24" s="11" t="s">
        <v>363</v>
      </c>
      <c r="G24" s="11" t="s">
        <v>15</v>
      </c>
      <c r="H24" s="29"/>
      <c r="I24" s="29"/>
      <c r="J24" s="27" t="s">
        <v>364</v>
      </c>
      <c r="K24" s="13" t="s">
        <v>316</v>
      </c>
      <c r="L24" s="14" t="s">
        <v>76</v>
      </c>
      <c r="M24" s="15">
        <v>7.3258101851851852E-3</v>
      </c>
      <c r="N24" s="59">
        <f t="shared" si="0"/>
        <v>3.5735659439927736E-3</v>
      </c>
    </row>
    <row r="25" spans="1:16">
      <c r="B25" s="14">
        <v>21</v>
      </c>
      <c r="C25" s="10">
        <v>24</v>
      </c>
      <c r="D25" s="11">
        <v>7</v>
      </c>
      <c r="E25" s="11" t="s">
        <v>365</v>
      </c>
      <c r="F25" s="11" t="s">
        <v>366</v>
      </c>
      <c r="G25" s="11" t="s">
        <v>15</v>
      </c>
      <c r="H25" s="29" t="s">
        <v>292</v>
      </c>
      <c r="I25" s="29" t="s">
        <v>308</v>
      </c>
      <c r="J25" s="27" t="s">
        <v>367</v>
      </c>
      <c r="K25" s="13" t="s">
        <v>310</v>
      </c>
      <c r="L25" s="14" t="s">
        <v>18</v>
      </c>
      <c r="M25" s="15">
        <v>7.3635416666666667E-3</v>
      </c>
      <c r="N25" s="59">
        <f t="shared" si="0"/>
        <v>3.5919715447154475E-3</v>
      </c>
    </row>
    <row r="26" spans="1:16">
      <c r="A26" s="14">
        <v>4</v>
      </c>
      <c r="C26" s="10">
        <v>25</v>
      </c>
      <c r="D26" s="11">
        <v>6</v>
      </c>
      <c r="E26" s="11" t="s">
        <v>368</v>
      </c>
      <c r="F26" s="11" t="s">
        <v>369</v>
      </c>
      <c r="G26" s="11" t="s">
        <v>51</v>
      </c>
      <c r="H26" s="29"/>
      <c r="I26" s="29"/>
      <c r="J26" s="27" t="s">
        <v>370</v>
      </c>
      <c r="K26" s="13" t="s">
        <v>310</v>
      </c>
      <c r="L26" s="14" t="s">
        <v>92</v>
      </c>
      <c r="M26" s="15">
        <v>7.4086805555555546E-3</v>
      </c>
      <c r="N26" s="59">
        <f t="shared" si="0"/>
        <v>3.613990514905149E-3</v>
      </c>
    </row>
    <row r="27" spans="1:16">
      <c r="B27" s="14">
        <v>22</v>
      </c>
      <c r="C27" s="10">
        <v>26</v>
      </c>
      <c r="D27" s="11">
        <v>39</v>
      </c>
      <c r="E27" s="8" t="s">
        <v>371</v>
      </c>
      <c r="F27" s="8" t="s">
        <v>366</v>
      </c>
      <c r="G27" s="8" t="s">
        <v>15</v>
      </c>
      <c r="J27" s="27" t="s">
        <v>372</v>
      </c>
      <c r="K27" s="13" t="s">
        <v>295</v>
      </c>
      <c r="L27" s="14" t="s">
        <v>29</v>
      </c>
      <c r="M27" s="15">
        <v>7.4211805555555559E-3</v>
      </c>
      <c r="N27" s="59">
        <f t="shared" si="0"/>
        <v>3.6200880758807592E-3</v>
      </c>
      <c r="O27" s="11"/>
      <c r="P27" s="28"/>
    </row>
    <row r="28" spans="1:16">
      <c r="B28" s="14">
        <v>23</v>
      </c>
      <c r="C28" s="10">
        <v>27</v>
      </c>
      <c r="D28" s="8">
        <v>14</v>
      </c>
      <c r="E28" s="8" t="s">
        <v>373</v>
      </c>
      <c r="F28" s="8" t="s">
        <v>374</v>
      </c>
      <c r="G28" s="8" t="s">
        <v>15</v>
      </c>
      <c r="J28" s="27" t="s">
        <v>375</v>
      </c>
      <c r="K28" s="13" t="s">
        <v>310</v>
      </c>
      <c r="L28" s="14" t="s">
        <v>129</v>
      </c>
      <c r="M28" s="15">
        <v>7.4372685185185193E-3</v>
      </c>
      <c r="N28" s="59">
        <f t="shared" si="0"/>
        <v>3.6279358626919609E-3</v>
      </c>
    </row>
    <row r="29" spans="1:16">
      <c r="B29" s="14">
        <v>24</v>
      </c>
      <c r="C29" s="10">
        <v>28</v>
      </c>
      <c r="D29" s="11">
        <v>21</v>
      </c>
      <c r="E29" s="11" t="s">
        <v>376</v>
      </c>
      <c r="F29" s="11" t="s">
        <v>377</v>
      </c>
      <c r="G29" s="11" t="s">
        <v>15</v>
      </c>
      <c r="H29" s="29" t="s">
        <v>292</v>
      </c>
      <c r="I29" s="29" t="s">
        <v>378</v>
      </c>
      <c r="J29" s="27" t="s">
        <v>379</v>
      </c>
      <c r="K29" s="13" t="s">
        <v>310</v>
      </c>
      <c r="L29" s="14" t="s">
        <v>118</v>
      </c>
      <c r="M29" s="15">
        <v>7.4478009259259263E-3</v>
      </c>
      <c r="N29" s="59">
        <f t="shared" si="0"/>
        <v>3.6330736224028911E-3</v>
      </c>
    </row>
    <row r="30" spans="1:16">
      <c r="B30" s="14">
        <v>25</v>
      </c>
      <c r="C30" s="10">
        <v>29</v>
      </c>
      <c r="D30" s="11">
        <v>68</v>
      </c>
      <c r="E30" s="8" t="s">
        <v>380</v>
      </c>
      <c r="F30" s="8" t="s">
        <v>285</v>
      </c>
      <c r="G30" s="8" t="s">
        <v>15</v>
      </c>
      <c r="J30" s="27" t="s">
        <v>381</v>
      </c>
      <c r="K30" s="13" t="s">
        <v>316</v>
      </c>
      <c r="L30" s="14" t="s">
        <v>18</v>
      </c>
      <c r="M30" s="15">
        <v>7.4711805555555547E-3</v>
      </c>
      <c r="N30" s="59">
        <f t="shared" si="0"/>
        <v>3.6444783197831978E-3</v>
      </c>
    </row>
    <row r="31" spans="1:16">
      <c r="B31" s="14">
        <v>26</v>
      </c>
      <c r="C31" s="10">
        <v>30</v>
      </c>
      <c r="D31" s="11">
        <v>3</v>
      </c>
      <c r="E31" s="8" t="s">
        <v>382</v>
      </c>
      <c r="F31" s="8" t="s">
        <v>383</v>
      </c>
      <c r="G31" s="8" t="s">
        <v>15</v>
      </c>
      <c r="H31" s="26" t="s">
        <v>292</v>
      </c>
      <c r="I31" s="26" t="s">
        <v>348</v>
      </c>
      <c r="J31" s="27" t="s">
        <v>384</v>
      </c>
      <c r="K31" s="13" t="s">
        <v>310</v>
      </c>
      <c r="L31" s="14" t="s">
        <v>76</v>
      </c>
      <c r="M31" s="15">
        <v>7.5583333333333336E-3</v>
      </c>
      <c r="N31" s="59">
        <f t="shared" si="0"/>
        <v>3.6869918699186997E-3</v>
      </c>
    </row>
    <row r="32" spans="1:16">
      <c r="A32" s="14">
        <v>5</v>
      </c>
      <c r="C32" s="10">
        <v>31</v>
      </c>
      <c r="D32" s="11">
        <v>52</v>
      </c>
      <c r="E32" s="11" t="s">
        <v>385</v>
      </c>
      <c r="F32" s="11" t="s">
        <v>386</v>
      </c>
      <c r="G32" s="11" t="s">
        <v>51</v>
      </c>
      <c r="H32" s="29"/>
      <c r="I32" s="29"/>
      <c r="J32" s="27" t="s">
        <v>387</v>
      </c>
      <c r="K32" s="13" t="s">
        <v>295</v>
      </c>
      <c r="L32" s="14" t="s">
        <v>95</v>
      </c>
      <c r="M32" s="15">
        <v>7.5811342592592588E-3</v>
      </c>
      <c r="N32" s="59">
        <f t="shared" si="0"/>
        <v>3.698114272809395E-3</v>
      </c>
    </row>
    <row r="33" spans="1:14">
      <c r="A33" s="14">
        <v>6</v>
      </c>
      <c r="C33" s="10">
        <v>32</v>
      </c>
      <c r="D33" s="11">
        <v>10</v>
      </c>
      <c r="E33" s="8" t="s">
        <v>388</v>
      </c>
      <c r="F33" s="8" t="s">
        <v>389</v>
      </c>
      <c r="G33" s="8" t="s">
        <v>51</v>
      </c>
      <c r="J33" s="27" t="s">
        <v>390</v>
      </c>
      <c r="K33" s="13" t="s">
        <v>310</v>
      </c>
      <c r="L33" s="14" t="s">
        <v>42</v>
      </c>
      <c r="M33" s="18">
        <v>7.5875000000000005E-3</v>
      </c>
      <c r="N33" s="59">
        <f t="shared" si="0"/>
        <v>3.7012195121951226E-3</v>
      </c>
    </row>
    <row r="34" spans="1:14">
      <c r="A34" s="14">
        <v>7</v>
      </c>
      <c r="C34" s="10">
        <v>33</v>
      </c>
      <c r="D34" s="11">
        <v>24</v>
      </c>
      <c r="E34" s="8" t="s">
        <v>391</v>
      </c>
      <c r="F34" s="8" t="s">
        <v>392</v>
      </c>
      <c r="G34" s="8" t="s">
        <v>51</v>
      </c>
      <c r="H34" s="26" t="s">
        <v>292</v>
      </c>
      <c r="I34" s="26" t="s">
        <v>360</v>
      </c>
      <c r="J34" s="27" t="s">
        <v>393</v>
      </c>
      <c r="K34" s="13" t="s">
        <v>310</v>
      </c>
      <c r="L34" s="14" t="s">
        <v>23</v>
      </c>
      <c r="M34" s="18">
        <v>7.608680555555556E-3</v>
      </c>
      <c r="N34" s="59">
        <f t="shared" si="0"/>
        <v>3.7115514905149056E-3</v>
      </c>
    </row>
    <row r="35" spans="1:14">
      <c r="B35" s="14">
        <v>27</v>
      </c>
      <c r="C35" s="10">
        <v>34</v>
      </c>
      <c r="D35" s="8">
        <v>67</v>
      </c>
      <c r="E35" s="8" t="s">
        <v>394</v>
      </c>
      <c r="F35" s="8" t="s">
        <v>395</v>
      </c>
      <c r="G35" s="8" t="s">
        <v>15</v>
      </c>
      <c r="J35" s="27" t="s">
        <v>396</v>
      </c>
      <c r="K35" s="13" t="s">
        <v>316</v>
      </c>
      <c r="L35" s="14" t="s">
        <v>45</v>
      </c>
      <c r="M35" s="15">
        <v>7.6614583333333335E-3</v>
      </c>
      <c r="N35" s="59">
        <f t="shared" si="0"/>
        <v>3.7372967479674802E-3</v>
      </c>
    </row>
    <row r="36" spans="1:14">
      <c r="B36" s="14">
        <v>28</v>
      </c>
      <c r="C36" s="10">
        <v>35</v>
      </c>
      <c r="D36" s="8">
        <v>75</v>
      </c>
      <c r="E36" s="8" t="s">
        <v>151</v>
      </c>
      <c r="F36" s="8" t="s">
        <v>31</v>
      </c>
      <c r="G36" s="8" t="s">
        <v>15</v>
      </c>
      <c r="J36" s="27" t="s">
        <v>397</v>
      </c>
      <c r="K36" s="13" t="s">
        <v>316</v>
      </c>
      <c r="L36" s="14" t="s">
        <v>48</v>
      </c>
      <c r="M36" s="15">
        <v>7.8081018518518517E-3</v>
      </c>
      <c r="N36" s="59">
        <f t="shared" si="0"/>
        <v>3.80883017163505E-3</v>
      </c>
    </row>
    <row r="37" spans="1:14">
      <c r="B37" s="14">
        <v>29</v>
      </c>
      <c r="C37" s="10">
        <v>36</v>
      </c>
      <c r="D37" s="11">
        <v>58</v>
      </c>
      <c r="E37" s="8" t="s">
        <v>398</v>
      </c>
      <c r="F37" s="8" t="s">
        <v>312</v>
      </c>
      <c r="G37" s="8" t="s">
        <v>15</v>
      </c>
      <c r="J37" s="27" t="s">
        <v>399</v>
      </c>
      <c r="K37" s="13" t="s">
        <v>316</v>
      </c>
      <c r="L37" s="14" t="s">
        <v>79</v>
      </c>
      <c r="M37" s="15">
        <v>7.8414351851851857E-3</v>
      </c>
      <c r="N37" s="59">
        <f t="shared" si="0"/>
        <v>3.8250903342366763E-3</v>
      </c>
    </row>
    <row r="38" spans="1:14">
      <c r="A38" s="14">
        <v>8</v>
      </c>
      <c r="C38" s="10">
        <v>37</v>
      </c>
      <c r="D38" s="11">
        <v>11</v>
      </c>
      <c r="E38" s="8" t="s">
        <v>400</v>
      </c>
      <c r="F38" s="8" t="s">
        <v>401</v>
      </c>
      <c r="G38" s="8" t="s">
        <v>51</v>
      </c>
      <c r="H38" s="26" t="s">
        <v>292</v>
      </c>
      <c r="I38" s="26" t="s">
        <v>402</v>
      </c>
      <c r="J38" s="27" t="s">
        <v>403</v>
      </c>
      <c r="K38" s="13" t="s">
        <v>310</v>
      </c>
      <c r="L38" s="14" t="s">
        <v>129</v>
      </c>
      <c r="M38" s="15">
        <v>7.8771990740740747E-3</v>
      </c>
      <c r="N38" s="59">
        <f t="shared" si="0"/>
        <v>3.8425361336946709E-3</v>
      </c>
    </row>
    <row r="39" spans="1:14">
      <c r="B39" s="14">
        <v>30</v>
      </c>
      <c r="C39" s="10">
        <v>38</v>
      </c>
      <c r="D39" s="11">
        <v>28</v>
      </c>
      <c r="E39" s="11" t="s">
        <v>404</v>
      </c>
      <c r="F39" s="11" t="s">
        <v>338</v>
      </c>
      <c r="G39" s="11" t="s">
        <v>15</v>
      </c>
      <c r="H39" s="29"/>
      <c r="I39" s="29"/>
      <c r="J39" s="27" t="s">
        <v>405</v>
      </c>
      <c r="K39" s="13" t="s">
        <v>310</v>
      </c>
      <c r="L39" s="14" t="s">
        <v>54</v>
      </c>
      <c r="M39" s="15">
        <v>7.8863425925925924E-3</v>
      </c>
      <c r="N39" s="59">
        <f t="shared" si="0"/>
        <v>3.8469963866305332E-3</v>
      </c>
    </row>
    <row r="40" spans="1:14">
      <c r="B40" s="14">
        <v>31</v>
      </c>
      <c r="C40" s="10">
        <v>39</v>
      </c>
      <c r="D40" s="11">
        <v>31</v>
      </c>
      <c r="E40" s="8" t="s">
        <v>406</v>
      </c>
      <c r="F40" s="8" t="s">
        <v>407</v>
      </c>
      <c r="G40" s="8" t="s">
        <v>15</v>
      </c>
      <c r="J40" s="27" t="s">
        <v>408</v>
      </c>
      <c r="K40" s="13" t="s">
        <v>295</v>
      </c>
      <c r="L40" s="14" t="s">
        <v>48</v>
      </c>
      <c r="M40" s="15">
        <v>7.951041666666667E-3</v>
      </c>
      <c r="N40" s="59">
        <f t="shared" si="0"/>
        <v>3.8785569105691062E-3</v>
      </c>
    </row>
    <row r="41" spans="1:14">
      <c r="A41" s="14">
        <v>9</v>
      </c>
      <c r="C41" s="10">
        <v>40</v>
      </c>
      <c r="D41" s="11">
        <v>1</v>
      </c>
      <c r="E41" s="8" t="s">
        <v>409</v>
      </c>
      <c r="F41" s="8" t="s">
        <v>410</v>
      </c>
      <c r="G41" s="8" t="s">
        <v>51</v>
      </c>
      <c r="H41" s="26" t="s">
        <v>292</v>
      </c>
      <c r="I41" s="26" t="s">
        <v>360</v>
      </c>
      <c r="J41" s="27" t="s">
        <v>411</v>
      </c>
      <c r="K41" s="13" t="s">
        <v>310</v>
      </c>
      <c r="L41" s="14" t="s">
        <v>51</v>
      </c>
      <c r="M41" s="15">
        <v>7.9895833333333329E-3</v>
      </c>
      <c r="N41" s="59">
        <f t="shared" si="0"/>
        <v>3.8973577235772361E-3</v>
      </c>
    </row>
    <row r="42" spans="1:14">
      <c r="A42" s="14">
        <v>10</v>
      </c>
      <c r="C42" s="10">
        <v>41</v>
      </c>
      <c r="D42" s="11">
        <v>13</v>
      </c>
      <c r="E42" s="8" t="s">
        <v>412</v>
      </c>
      <c r="F42" s="8" t="s">
        <v>413</v>
      </c>
      <c r="G42" s="8" t="s">
        <v>51</v>
      </c>
      <c r="J42" s="27" t="s">
        <v>414</v>
      </c>
      <c r="K42" s="13" t="s">
        <v>310</v>
      </c>
      <c r="L42" s="14" t="s">
        <v>118</v>
      </c>
      <c r="M42" s="15">
        <v>7.9940972222222219E-3</v>
      </c>
      <c r="N42" s="59">
        <f t="shared" si="0"/>
        <v>3.8995596205962063E-3</v>
      </c>
    </row>
    <row r="43" spans="1:14">
      <c r="A43" s="14">
        <v>11</v>
      </c>
      <c r="C43" s="10">
        <v>42</v>
      </c>
      <c r="D43" s="11">
        <v>72</v>
      </c>
      <c r="E43" s="8" t="s">
        <v>415</v>
      </c>
      <c r="F43" s="8" t="s">
        <v>416</v>
      </c>
      <c r="G43" s="8" t="s">
        <v>51</v>
      </c>
      <c r="J43" s="27" t="s">
        <v>417</v>
      </c>
      <c r="K43" s="13" t="s">
        <v>316</v>
      </c>
      <c r="L43" s="14" t="s">
        <v>42</v>
      </c>
      <c r="M43" s="15">
        <v>8.000694444444444E-3</v>
      </c>
      <c r="N43" s="59">
        <f t="shared" si="0"/>
        <v>3.902777777777778E-3</v>
      </c>
    </row>
    <row r="44" spans="1:14">
      <c r="B44" s="14">
        <v>32</v>
      </c>
      <c r="C44" s="10">
        <v>43</v>
      </c>
      <c r="D44" s="11">
        <v>35</v>
      </c>
      <c r="E44" s="8" t="s">
        <v>418</v>
      </c>
      <c r="F44" s="8" t="s">
        <v>285</v>
      </c>
      <c r="G44" s="8" t="s">
        <v>15</v>
      </c>
      <c r="J44" s="27" t="s">
        <v>419</v>
      </c>
      <c r="K44" s="13" t="s">
        <v>295</v>
      </c>
      <c r="L44" s="14" t="s">
        <v>69</v>
      </c>
      <c r="M44" s="15">
        <v>8.0064814814814807E-3</v>
      </c>
      <c r="N44" s="59">
        <f t="shared" si="0"/>
        <v>3.9056007226738933E-3</v>
      </c>
    </row>
    <row r="45" spans="1:14">
      <c r="B45" s="14">
        <v>33</v>
      </c>
      <c r="C45" s="10">
        <v>44</v>
      </c>
      <c r="D45" s="11">
        <v>20</v>
      </c>
      <c r="E45" s="8" t="s">
        <v>420</v>
      </c>
      <c r="F45" s="8" t="s">
        <v>421</v>
      </c>
      <c r="G45" s="8" t="s">
        <v>15</v>
      </c>
      <c r="J45" s="27" t="s">
        <v>422</v>
      </c>
      <c r="K45" s="13" t="s">
        <v>310</v>
      </c>
      <c r="L45" s="14" t="s">
        <v>15</v>
      </c>
      <c r="M45" s="15">
        <v>8.0138888888888881E-3</v>
      </c>
      <c r="N45" s="59">
        <f t="shared" si="0"/>
        <v>3.909214092140921E-3</v>
      </c>
    </row>
    <row r="46" spans="1:14">
      <c r="B46" s="14">
        <v>34</v>
      </c>
      <c r="C46" s="10">
        <v>45</v>
      </c>
      <c r="D46" s="11">
        <v>26</v>
      </c>
      <c r="E46" s="8" t="s">
        <v>423</v>
      </c>
      <c r="F46" s="8" t="s">
        <v>268</v>
      </c>
      <c r="G46" s="8" t="s">
        <v>15</v>
      </c>
      <c r="H46" s="26" t="s">
        <v>292</v>
      </c>
      <c r="I46" s="26" t="s">
        <v>378</v>
      </c>
      <c r="J46" s="27" t="s">
        <v>424</v>
      </c>
      <c r="K46" s="13" t="s">
        <v>310</v>
      </c>
      <c r="L46" s="14" t="s">
        <v>95</v>
      </c>
      <c r="M46" s="15">
        <v>8.1466435185185183E-3</v>
      </c>
      <c r="N46" s="59">
        <f t="shared" si="0"/>
        <v>3.973972448057814E-3</v>
      </c>
    </row>
    <row r="47" spans="1:14">
      <c r="A47" s="14">
        <v>12</v>
      </c>
      <c r="C47" s="10">
        <v>46</v>
      </c>
      <c r="D47" s="11">
        <v>49</v>
      </c>
      <c r="E47" s="8" t="s">
        <v>425</v>
      </c>
      <c r="F47" s="8" t="s">
        <v>426</v>
      </c>
      <c r="G47" s="8" t="s">
        <v>51</v>
      </c>
      <c r="J47" s="27" t="s">
        <v>427</v>
      </c>
      <c r="K47" s="13" t="s">
        <v>295</v>
      </c>
      <c r="L47" s="14" t="s">
        <v>95</v>
      </c>
      <c r="M47" s="15">
        <v>8.7202546296296299E-3</v>
      </c>
      <c r="N47" s="59">
        <f t="shared" si="0"/>
        <v>4.2537827461607957E-3</v>
      </c>
    </row>
    <row r="48" spans="1:14">
      <c r="A48" s="14">
        <v>13</v>
      </c>
      <c r="C48" s="10">
        <v>47</v>
      </c>
      <c r="D48" s="11">
        <v>40</v>
      </c>
      <c r="E48" s="8" t="s">
        <v>428</v>
      </c>
      <c r="F48" s="8" t="s">
        <v>429</v>
      </c>
      <c r="G48" s="8" t="s">
        <v>51</v>
      </c>
      <c r="H48" s="26" t="s">
        <v>430</v>
      </c>
      <c r="J48" s="27" t="s">
        <v>332</v>
      </c>
      <c r="K48" s="13" t="s">
        <v>295</v>
      </c>
      <c r="L48" s="14" t="s">
        <v>69</v>
      </c>
      <c r="M48" s="15">
        <v>8.7403935185185189E-3</v>
      </c>
      <c r="N48" s="59">
        <f t="shared" si="0"/>
        <v>4.2636065943992777E-3</v>
      </c>
    </row>
    <row r="49" spans="1:14">
      <c r="A49" s="14">
        <v>14</v>
      </c>
      <c r="C49" s="10">
        <v>48</v>
      </c>
      <c r="D49" s="11">
        <v>71</v>
      </c>
      <c r="E49" s="8" t="s">
        <v>431</v>
      </c>
      <c r="F49" s="8" t="s">
        <v>432</v>
      </c>
      <c r="G49" s="8" t="s">
        <v>51</v>
      </c>
      <c r="J49" s="27" t="s">
        <v>433</v>
      </c>
      <c r="K49" s="13" t="s">
        <v>316</v>
      </c>
      <c r="L49" s="14" t="s">
        <v>38</v>
      </c>
      <c r="M49" s="15">
        <v>8.8866898148148143E-3</v>
      </c>
      <c r="N49" s="59">
        <f t="shared" si="0"/>
        <v>4.3349706413730801E-3</v>
      </c>
    </row>
    <row r="50" spans="1:14">
      <c r="A50" s="14">
        <v>15</v>
      </c>
      <c r="C50" s="10">
        <v>49</v>
      </c>
      <c r="D50" s="11">
        <v>74</v>
      </c>
      <c r="E50" s="8" t="s">
        <v>434</v>
      </c>
      <c r="F50" s="8" t="s">
        <v>435</v>
      </c>
      <c r="G50" s="8" t="s">
        <v>51</v>
      </c>
      <c r="J50" s="27" t="s">
        <v>424</v>
      </c>
      <c r="K50" s="13" t="s">
        <v>316</v>
      </c>
      <c r="L50" s="14" t="s">
        <v>76</v>
      </c>
      <c r="M50" s="15">
        <v>8.9071759259259243E-3</v>
      </c>
      <c r="N50" s="59">
        <f t="shared" si="0"/>
        <v>4.344963866305329E-3</v>
      </c>
    </row>
    <row r="51" spans="1:14">
      <c r="A51" s="14">
        <v>16</v>
      </c>
      <c r="C51" s="10">
        <v>50</v>
      </c>
      <c r="D51" s="11">
        <v>42</v>
      </c>
      <c r="E51" s="8" t="s">
        <v>106</v>
      </c>
      <c r="F51" s="8" t="s">
        <v>436</v>
      </c>
      <c r="G51" s="8" t="s">
        <v>51</v>
      </c>
      <c r="J51" s="27" t="s">
        <v>437</v>
      </c>
      <c r="K51" s="13" t="s">
        <v>295</v>
      </c>
      <c r="L51" s="14" t="s">
        <v>29</v>
      </c>
      <c r="M51" s="15">
        <v>9.0552083333333335E-3</v>
      </c>
      <c r="N51" s="59">
        <f t="shared" si="0"/>
        <v>4.4171747967479682E-3</v>
      </c>
    </row>
    <row r="52" spans="1:14">
      <c r="A52" s="14">
        <v>17</v>
      </c>
      <c r="C52" s="10">
        <v>51</v>
      </c>
      <c r="D52" s="11">
        <v>9</v>
      </c>
      <c r="E52" s="8" t="s">
        <v>438</v>
      </c>
      <c r="F52" s="8" t="s">
        <v>439</v>
      </c>
      <c r="G52" s="8" t="s">
        <v>51</v>
      </c>
      <c r="H52" s="26" t="s">
        <v>292</v>
      </c>
      <c r="I52" s="26" t="s">
        <v>402</v>
      </c>
      <c r="J52" s="27" t="s">
        <v>440</v>
      </c>
      <c r="K52" s="13" t="s">
        <v>310</v>
      </c>
      <c r="L52" s="14" t="s">
        <v>38</v>
      </c>
      <c r="M52" s="15">
        <v>9.0599537037037037E-3</v>
      </c>
      <c r="N52" s="59">
        <f t="shared" si="0"/>
        <v>4.4194896115627826E-3</v>
      </c>
    </row>
    <row r="53" spans="1:14">
      <c r="A53" s="14">
        <v>18</v>
      </c>
      <c r="C53" s="10">
        <v>52</v>
      </c>
      <c r="D53" s="11">
        <v>2</v>
      </c>
      <c r="E53" s="11" t="s">
        <v>441</v>
      </c>
      <c r="F53" s="11" t="s">
        <v>442</v>
      </c>
      <c r="G53" s="11" t="s">
        <v>51</v>
      </c>
      <c r="H53" s="29"/>
      <c r="I53" s="29"/>
      <c r="J53" s="27" t="s">
        <v>443</v>
      </c>
      <c r="K53" s="13" t="s">
        <v>310</v>
      </c>
      <c r="L53" s="14" t="s">
        <v>23</v>
      </c>
      <c r="M53" s="15">
        <v>9.402893518518517E-3</v>
      </c>
      <c r="N53" s="59">
        <f t="shared" si="0"/>
        <v>4.5867773261065942E-3</v>
      </c>
    </row>
    <row r="54" spans="1:14">
      <c r="A54" s="14">
        <v>19</v>
      </c>
      <c r="C54" s="10">
        <v>53</v>
      </c>
      <c r="D54" s="11">
        <v>16</v>
      </c>
      <c r="E54" s="8" t="s">
        <v>444</v>
      </c>
      <c r="F54" s="8" t="s">
        <v>445</v>
      </c>
      <c r="G54" s="8" t="s">
        <v>51</v>
      </c>
      <c r="J54" s="27" t="s">
        <v>446</v>
      </c>
      <c r="K54" s="13" t="s">
        <v>310</v>
      </c>
      <c r="L54" s="14" t="s">
        <v>118</v>
      </c>
      <c r="M54" s="15">
        <v>9.4084490740740743E-3</v>
      </c>
      <c r="N54" s="59">
        <f t="shared" si="0"/>
        <v>4.5894873532068663E-3</v>
      </c>
    </row>
    <row r="55" spans="1:14">
      <c r="A55" s="14">
        <v>20</v>
      </c>
      <c r="C55" s="10">
        <v>54</v>
      </c>
      <c r="D55" s="11">
        <v>65</v>
      </c>
      <c r="E55" s="8" t="s">
        <v>447</v>
      </c>
      <c r="F55" s="8" t="s">
        <v>448</v>
      </c>
      <c r="G55" s="8" t="s">
        <v>51</v>
      </c>
      <c r="J55" s="27" t="s">
        <v>449</v>
      </c>
      <c r="K55" s="13" t="s">
        <v>316</v>
      </c>
      <c r="L55" s="14" t="s">
        <v>23</v>
      </c>
      <c r="M55" s="15">
        <v>9.4950231481481483E-3</v>
      </c>
      <c r="N55" s="59">
        <f t="shared" si="0"/>
        <v>4.6317186088527555E-3</v>
      </c>
    </row>
    <row r="56" spans="1:14">
      <c r="A56" s="14">
        <v>21</v>
      </c>
      <c r="C56" s="10">
        <v>55</v>
      </c>
      <c r="D56" s="11">
        <v>60</v>
      </c>
      <c r="E56" s="8" t="s">
        <v>450</v>
      </c>
      <c r="F56" s="8" t="s">
        <v>451</v>
      </c>
      <c r="G56" s="8" t="s">
        <v>51</v>
      </c>
      <c r="J56" s="27" t="s">
        <v>452</v>
      </c>
      <c r="K56" s="13" t="s">
        <v>316</v>
      </c>
      <c r="L56" s="14" t="s">
        <v>18</v>
      </c>
      <c r="M56" s="15">
        <v>9.6096064814814811E-3</v>
      </c>
      <c r="N56" s="59">
        <f t="shared" si="0"/>
        <v>4.6876129177958453E-3</v>
      </c>
    </row>
    <row r="57" spans="1:14">
      <c r="A57" s="14">
        <v>22</v>
      </c>
      <c r="C57" s="10">
        <v>56</v>
      </c>
      <c r="D57" s="11">
        <v>66</v>
      </c>
      <c r="E57" s="8" t="s">
        <v>453</v>
      </c>
      <c r="F57" s="8" t="s">
        <v>105</v>
      </c>
      <c r="G57" s="8" t="s">
        <v>51</v>
      </c>
      <c r="J57" s="27" t="s">
        <v>454</v>
      </c>
      <c r="K57" s="13" t="s">
        <v>316</v>
      </c>
      <c r="L57" s="14" t="s">
        <v>51</v>
      </c>
      <c r="M57" s="15">
        <v>9.6149305555555554E-3</v>
      </c>
      <c r="N57" s="59">
        <f t="shared" si="0"/>
        <v>4.690210027100271E-3</v>
      </c>
    </row>
    <row r="58" spans="1:14">
      <c r="A58" s="14">
        <v>23</v>
      </c>
      <c r="C58" s="10">
        <v>57</v>
      </c>
      <c r="D58" s="11">
        <v>5</v>
      </c>
      <c r="E58" s="8" t="s">
        <v>455</v>
      </c>
      <c r="F58" s="8" t="s">
        <v>456</v>
      </c>
      <c r="G58" s="8" t="s">
        <v>51</v>
      </c>
      <c r="H58" s="26" t="s">
        <v>292</v>
      </c>
      <c r="I58" s="26" t="s">
        <v>378</v>
      </c>
      <c r="J58" s="27" t="s">
        <v>457</v>
      </c>
      <c r="K58" s="13" t="s">
        <v>310</v>
      </c>
      <c r="L58" s="14" t="s">
        <v>29</v>
      </c>
      <c r="M58" s="15">
        <v>9.6728009259259267E-3</v>
      </c>
      <c r="N58" s="59">
        <f t="shared" si="0"/>
        <v>4.7184394760614277E-3</v>
      </c>
    </row>
    <row r="59" spans="1:14">
      <c r="A59" s="14">
        <v>24</v>
      </c>
      <c r="C59" s="10">
        <v>58</v>
      </c>
      <c r="D59" s="8">
        <v>63</v>
      </c>
      <c r="E59" s="8" t="s">
        <v>458</v>
      </c>
      <c r="F59" s="8" t="s">
        <v>459</v>
      </c>
      <c r="G59" s="8" t="s">
        <v>51</v>
      </c>
      <c r="J59" s="27" t="s">
        <v>460</v>
      </c>
      <c r="K59" s="13" t="s">
        <v>316</v>
      </c>
      <c r="L59" s="14" t="s">
        <v>54</v>
      </c>
      <c r="M59" s="15">
        <v>9.7787037037037044E-3</v>
      </c>
      <c r="N59" s="59">
        <f t="shared" si="0"/>
        <v>4.7700993676603439E-3</v>
      </c>
    </row>
    <row r="60" spans="1:14">
      <c r="B60" s="14">
        <v>35</v>
      </c>
      <c r="C60" s="10">
        <v>59</v>
      </c>
      <c r="D60" s="8">
        <v>18</v>
      </c>
      <c r="E60" s="8" t="s">
        <v>461</v>
      </c>
      <c r="F60" s="8" t="s">
        <v>462</v>
      </c>
      <c r="G60" s="8" t="s">
        <v>15</v>
      </c>
      <c r="H60" s="26" t="s">
        <v>292</v>
      </c>
      <c r="I60" s="26" t="s">
        <v>348</v>
      </c>
      <c r="J60" s="27" t="s">
        <v>305</v>
      </c>
      <c r="K60" s="13" t="s">
        <v>310</v>
      </c>
      <c r="L60" s="14" t="s">
        <v>79</v>
      </c>
      <c r="M60" s="15">
        <v>1.0015277777777777E-2</v>
      </c>
      <c r="N60" s="59">
        <f t="shared" si="0"/>
        <v>4.8855013550135502E-3</v>
      </c>
    </row>
    <row r="61" spans="1:14">
      <c r="B61" s="14">
        <v>36</v>
      </c>
      <c r="C61" s="10">
        <v>60</v>
      </c>
      <c r="D61" s="8">
        <v>70</v>
      </c>
      <c r="E61" s="8" t="s">
        <v>463</v>
      </c>
      <c r="F61" s="8" t="s">
        <v>268</v>
      </c>
      <c r="G61" s="8" t="s">
        <v>15</v>
      </c>
      <c r="J61" s="27" t="s">
        <v>464</v>
      </c>
      <c r="K61" s="13" t="s">
        <v>316</v>
      </c>
      <c r="L61" s="14" t="s">
        <v>92</v>
      </c>
      <c r="M61" s="15">
        <v>1.0147569444444445E-2</v>
      </c>
      <c r="N61" s="59">
        <f t="shared" si="0"/>
        <v>4.9500338753387541E-3</v>
      </c>
    </row>
    <row r="62" spans="1:14">
      <c r="B62" s="14">
        <v>37</v>
      </c>
      <c r="C62" s="10">
        <v>61</v>
      </c>
      <c r="D62" s="11">
        <v>15</v>
      </c>
      <c r="E62" s="8" t="s">
        <v>465</v>
      </c>
      <c r="F62" s="8" t="s">
        <v>466</v>
      </c>
      <c r="G62" s="8" t="s">
        <v>15</v>
      </c>
      <c r="J62" s="27" t="s">
        <v>467</v>
      </c>
      <c r="K62" s="13" t="s">
        <v>310</v>
      </c>
      <c r="L62" s="14" t="s">
        <v>26</v>
      </c>
      <c r="M62" s="15">
        <v>1.0722916666666667E-2</v>
      </c>
      <c r="N62" s="59">
        <f t="shared" si="0"/>
        <v>5.23069105691057E-3</v>
      </c>
    </row>
    <row r="63" spans="1:14">
      <c r="A63" s="14">
        <v>25</v>
      </c>
      <c r="C63" s="10">
        <v>62</v>
      </c>
      <c r="D63" s="8">
        <v>80</v>
      </c>
      <c r="E63" s="8" t="s">
        <v>468</v>
      </c>
      <c r="F63" s="8" t="s">
        <v>469</v>
      </c>
      <c r="G63" s="8" t="s">
        <v>51</v>
      </c>
      <c r="J63" s="27" t="s">
        <v>470</v>
      </c>
      <c r="K63" s="13" t="s">
        <v>316</v>
      </c>
      <c r="L63" s="14" t="s">
        <v>48</v>
      </c>
      <c r="M63" s="15">
        <v>1.1216782407407408E-2</v>
      </c>
      <c r="N63" s="59">
        <f t="shared" si="0"/>
        <v>5.4716011743450779E-3</v>
      </c>
    </row>
    <row r="64" spans="1:14" ht="12.5" customHeight="1">
      <c r="A64" s="14">
        <v>26</v>
      </c>
      <c r="C64" s="10">
        <v>63</v>
      </c>
      <c r="D64" s="8">
        <v>76</v>
      </c>
      <c r="E64" s="8" t="s">
        <v>471</v>
      </c>
      <c r="F64" s="8" t="s">
        <v>272</v>
      </c>
      <c r="G64" s="8" t="s">
        <v>51</v>
      </c>
      <c r="J64" s="27" t="s">
        <v>472</v>
      </c>
      <c r="K64" s="13" t="s">
        <v>316</v>
      </c>
      <c r="L64" s="14" t="s">
        <v>45</v>
      </c>
      <c r="M64" s="15">
        <v>1.1812268518518519E-2</v>
      </c>
      <c r="N64" s="59">
        <f t="shared" si="0"/>
        <v>5.7620822041553757E-3</v>
      </c>
    </row>
    <row r="65" spans="1:14" ht="12.5" customHeight="1">
      <c r="A65" s="14">
        <v>27</v>
      </c>
      <c r="C65" s="10">
        <v>64</v>
      </c>
      <c r="D65" s="11">
        <v>45</v>
      </c>
      <c r="E65" s="8" t="s">
        <v>473</v>
      </c>
      <c r="F65" s="8" t="s">
        <v>75</v>
      </c>
      <c r="G65" s="8" t="s">
        <v>51</v>
      </c>
      <c r="J65" s="27" t="s">
        <v>474</v>
      </c>
      <c r="K65" s="13" t="s">
        <v>295</v>
      </c>
      <c r="L65" s="14" t="s">
        <v>15</v>
      </c>
      <c r="M65" s="15">
        <v>1.2225E-2</v>
      </c>
      <c r="N65" s="59">
        <f t="shared" si="0"/>
        <v>5.9634146341463416E-3</v>
      </c>
    </row>
    <row r="66" spans="1:14" ht="12.5" customHeight="1">
      <c r="A66" s="14">
        <v>28</v>
      </c>
      <c r="C66" s="10">
        <v>65</v>
      </c>
      <c r="D66" s="11">
        <v>69</v>
      </c>
      <c r="E66" s="8" t="s">
        <v>475</v>
      </c>
      <c r="F66" s="8" t="s">
        <v>476</v>
      </c>
      <c r="G66" s="8" t="s">
        <v>51</v>
      </c>
      <c r="J66" s="27" t="s">
        <v>477</v>
      </c>
      <c r="K66" s="13" t="s">
        <v>316</v>
      </c>
      <c r="L66" s="14" t="s">
        <v>42</v>
      </c>
      <c r="M66" s="15">
        <v>1.2228587962962964E-2</v>
      </c>
      <c r="N66" s="59">
        <f t="shared" si="0"/>
        <v>5.965164859981934E-3</v>
      </c>
    </row>
    <row r="67" spans="1:14" ht="12.5" customHeight="1">
      <c r="A67" s="14">
        <v>29</v>
      </c>
      <c r="C67" s="10">
        <v>66</v>
      </c>
      <c r="D67" s="11">
        <v>73</v>
      </c>
      <c r="E67" s="11" t="s">
        <v>478</v>
      </c>
      <c r="F67" s="11" t="s">
        <v>479</v>
      </c>
      <c r="G67" s="11" t="s">
        <v>51</v>
      </c>
      <c r="H67" s="29" t="s">
        <v>430</v>
      </c>
      <c r="I67" s="29"/>
      <c r="J67" s="27" t="s">
        <v>480</v>
      </c>
      <c r="K67" s="13" t="s">
        <v>316</v>
      </c>
      <c r="L67" s="14" t="s">
        <v>54</v>
      </c>
      <c r="M67" s="15">
        <v>1.2395023148148146E-2</v>
      </c>
      <c r="N67" s="59">
        <f t="shared" ref="N67:N68" si="1">M67/2.05</f>
        <v>6.0463527551942184E-3</v>
      </c>
    </row>
    <row r="68" spans="1:14" ht="12.5" customHeight="1">
      <c r="A68" s="14">
        <v>30</v>
      </c>
      <c r="C68" s="10">
        <v>67</v>
      </c>
      <c r="D68" s="8">
        <v>82</v>
      </c>
      <c r="E68" s="8" t="s">
        <v>481</v>
      </c>
      <c r="F68" s="8" t="s">
        <v>482</v>
      </c>
      <c r="G68" s="8" t="s">
        <v>51</v>
      </c>
      <c r="J68" s="27">
        <v>38649</v>
      </c>
      <c r="K68" s="13" t="s">
        <v>316</v>
      </c>
      <c r="L68" s="14">
        <v>0</v>
      </c>
      <c r="M68" s="15">
        <v>1.2415856481481481E-2</v>
      </c>
      <c r="N68" s="59">
        <f t="shared" si="1"/>
        <v>6.056515356820235E-3</v>
      </c>
    </row>
    <row r="69" spans="1:14">
      <c r="C69" s="10"/>
      <c r="N69" s="60"/>
    </row>
    <row r="70" spans="1:14">
      <c r="C70" s="10"/>
      <c r="M70" s="15"/>
    </row>
    <row r="71" spans="1:14">
      <c r="C71" s="10"/>
      <c r="D71" s="11"/>
      <c r="E71" s="11"/>
      <c r="F71" s="11"/>
      <c r="G71" s="11"/>
      <c r="H71" s="29"/>
      <c r="I71" s="29"/>
      <c r="M71" s="15"/>
    </row>
    <row r="72" spans="1:14">
      <c r="C72" s="10"/>
      <c r="D72" s="11"/>
      <c r="E72" s="11"/>
      <c r="F72" s="11"/>
      <c r="G72" s="11"/>
      <c r="H72" s="29"/>
      <c r="I72" s="29"/>
      <c r="M72" s="15"/>
    </row>
    <row r="73" spans="1:14">
      <c r="C73" s="10"/>
      <c r="D73" s="11"/>
      <c r="M73" s="15"/>
    </row>
    <row r="74" spans="1:14">
      <c r="C74" s="10"/>
      <c r="D74" s="11"/>
    </row>
    <row r="75" spans="1:14">
      <c r="C75" s="10"/>
      <c r="D75" s="11"/>
      <c r="M75" s="15"/>
    </row>
    <row r="76" spans="1:14">
      <c r="C76" s="10"/>
      <c r="D76" s="11"/>
      <c r="E76" s="11"/>
      <c r="F76" s="11"/>
      <c r="G76" s="11"/>
      <c r="H76" s="29"/>
      <c r="I76" s="29"/>
      <c r="M76" s="15"/>
    </row>
    <row r="77" spans="1:14">
      <c r="C77" s="10"/>
    </row>
    <row r="78" spans="1:14">
      <c r="C78" s="10"/>
      <c r="N78" s="60"/>
    </row>
    <row r="79" spans="1:14">
      <c r="C79" s="10"/>
    </row>
    <row r="80" spans="1:14">
      <c r="C80" s="10"/>
      <c r="M80" s="15"/>
    </row>
    <row r="81" spans="3:16">
      <c r="C81" s="10"/>
      <c r="M81" s="15"/>
      <c r="N81" s="60"/>
    </row>
    <row r="82" spans="3:16">
      <c r="C82" s="10"/>
      <c r="E82" s="11"/>
      <c r="F82" s="11"/>
      <c r="G82" s="11"/>
      <c r="H82" s="29"/>
      <c r="I82" s="29"/>
      <c r="M82" s="15"/>
      <c r="N82" s="60"/>
      <c r="O82" s="11"/>
      <c r="P82" s="28"/>
    </row>
    <row r="83" spans="3:16">
      <c r="C83" s="10"/>
      <c r="D83" s="11"/>
      <c r="E83" s="11"/>
      <c r="F83" s="11"/>
      <c r="G83" s="11"/>
      <c r="H83" s="29"/>
      <c r="I83" s="29"/>
      <c r="M83" s="15"/>
      <c r="N83" s="60"/>
    </row>
    <row r="84" spans="3:16">
      <c r="C84" s="10"/>
      <c r="M84" s="15"/>
    </row>
    <row r="85" spans="3:16">
      <c r="C85" s="10"/>
    </row>
    <row r="86" spans="3:16">
      <c r="C86" s="10"/>
    </row>
    <row r="87" spans="3:16">
      <c r="C87" s="10"/>
      <c r="E87" s="11"/>
      <c r="F87" s="11"/>
      <c r="G87" s="11"/>
      <c r="H87" s="29"/>
      <c r="I87" s="29"/>
      <c r="M87" s="15"/>
    </row>
    <row r="88" spans="3:16">
      <c r="C88" s="10"/>
    </row>
    <row r="89" spans="3:16">
      <c r="C89" s="10"/>
      <c r="M89" s="15"/>
    </row>
    <row r="90" spans="3:16">
      <c r="C90" s="10"/>
      <c r="M90" s="15"/>
    </row>
    <row r="91" spans="3:16">
      <c r="C91" s="10"/>
      <c r="D91" s="11"/>
      <c r="E91" s="11"/>
      <c r="F91" s="11"/>
      <c r="G91" s="11"/>
      <c r="H91" s="29"/>
      <c r="I91" s="29"/>
      <c r="M91" s="15"/>
    </row>
    <row r="92" spans="3:16">
      <c r="C92" s="10"/>
      <c r="E92" s="11"/>
      <c r="F92" s="11"/>
      <c r="G92" s="11"/>
      <c r="H92" s="29"/>
      <c r="I92" s="29"/>
      <c r="M92" s="15"/>
    </row>
    <row r="93" spans="3:16">
      <c r="C93" s="10"/>
      <c r="M93" s="15"/>
    </row>
    <row r="94" spans="3:16">
      <c r="C94" s="10"/>
      <c r="M94" s="15"/>
    </row>
    <row r="95" spans="3:16">
      <c r="C95" s="10"/>
      <c r="E95" s="11"/>
      <c r="F95" s="11"/>
      <c r="G95" s="11"/>
      <c r="H95" s="29"/>
      <c r="I95" s="29"/>
      <c r="M95" s="15"/>
    </row>
    <row r="96" spans="3:16">
      <c r="C96" s="10"/>
      <c r="M96" s="15"/>
    </row>
    <row r="97" spans="3:14">
      <c r="C97" s="10"/>
      <c r="M97" s="15"/>
      <c r="N97" s="60"/>
    </row>
    <row r="98" spans="3:14">
      <c r="C98" s="30"/>
      <c r="E98" s="11"/>
      <c r="F98" s="11"/>
      <c r="G98" s="11"/>
      <c r="H98" s="29"/>
      <c r="I98" s="29"/>
      <c r="M98" s="15"/>
    </row>
  </sheetData>
  <printOptions gridLines="1"/>
  <pageMargins left="0.39370078740157483" right="0.39370078740157483" top="0.39370078740157483" bottom="0.39370078740157483" header="0.11811023622047245" footer="0.11811023622047245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N1" sqref="N1"/>
    </sheetView>
  </sheetViews>
  <sheetFormatPr baseColWidth="10" defaultRowHeight="10" x14ac:dyDescent="0"/>
  <cols>
    <col min="1" max="2" width="5.5" style="8" customWidth="1"/>
    <col min="3" max="3" width="6" style="20" customWidth="1"/>
    <col min="4" max="4" width="5.33203125" style="8" customWidth="1"/>
    <col min="5" max="5" width="14.5" style="8" customWidth="1"/>
    <col min="6" max="6" width="9.83203125" style="8" customWidth="1"/>
    <col min="7" max="7" width="2.83203125" style="8" bestFit="1" customWidth="1"/>
    <col min="8" max="8" width="4" style="26" customWidth="1"/>
    <col min="9" max="9" width="3.83203125" style="26" customWidth="1"/>
    <col min="10" max="10" width="13.33203125" style="12" customWidth="1"/>
    <col min="11" max="11" width="6.5" style="13" customWidth="1"/>
    <col min="12" max="12" width="3.83203125" style="14" customWidth="1"/>
    <col min="13" max="13" width="8" style="18" customWidth="1"/>
    <col min="14" max="14" width="10.83203125" style="58"/>
    <col min="15" max="15" width="6.6640625" style="14" customWidth="1"/>
    <col min="16" max="16384" width="10.83203125" style="8"/>
  </cols>
  <sheetData>
    <row r="1" spans="1:14" ht="13.5" customHeight="1">
      <c r="A1" s="21" t="s">
        <v>51</v>
      </c>
      <c r="B1" s="22" t="s">
        <v>18</v>
      </c>
      <c r="C1" s="2" t="s">
        <v>4</v>
      </c>
      <c r="D1" s="23" t="s">
        <v>5</v>
      </c>
      <c r="E1" s="3" t="s">
        <v>6</v>
      </c>
      <c r="F1" s="3" t="s">
        <v>7</v>
      </c>
      <c r="G1" s="3" t="s">
        <v>8</v>
      </c>
      <c r="H1" s="24" t="s">
        <v>287</v>
      </c>
      <c r="I1" s="24" t="s">
        <v>288</v>
      </c>
      <c r="J1" s="4" t="s">
        <v>289</v>
      </c>
      <c r="K1" s="5" t="s">
        <v>10</v>
      </c>
      <c r="L1" s="6" t="s">
        <v>11</v>
      </c>
      <c r="M1" s="7" t="s">
        <v>12</v>
      </c>
      <c r="N1" s="58" t="s">
        <v>2468</v>
      </c>
    </row>
    <row r="2" spans="1:14" ht="12" customHeight="1">
      <c r="B2" s="14">
        <v>1</v>
      </c>
      <c r="C2" s="10">
        <v>1</v>
      </c>
      <c r="D2" s="11">
        <v>14</v>
      </c>
      <c r="E2" s="8" t="s">
        <v>492</v>
      </c>
      <c r="F2" s="8" t="s">
        <v>493</v>
      </c>
      <c r="G2" s="8" t="s">
        <v>15</v>
      </c>
      <c r="H2" s="26" t="s">
        <v>292</v>
      </c>
      <c r="I2" s="26" t="s">
        <v>308</v>
      </c>
      <c r="J2" s="12" t="s">
        <v>494</v>
      </c>
      <c r="K2" s="13" t="s">
        <v>495</v>
      </c>
      <c r="M2" s="15">
        <v>5.5462962962962957E-3</v>
      </c>
      <c r="N2" s="59">
        <f>M2/2.05</f>
        <v>2.7055103884372177E-3</v>
      </c>
    </row>
    <row r="3" spans="1:14" ht="12" customHeight="1">
      <c r="B3" s="14">
        <v>2</v>
      </c>
      <c r="C3" s="10">
        <v>2</v>
      </c>
      <c r="D3" s="11">
        <v>32</v>
      </c>
      <c r="E3" s="8" t="s">
        <v>496</v>
      </c>
      <c r="F3" s="8" t="s">
        <v>366</v>
      </c>
      <c r="G3" s="8" t="s">
        <v>15</v>
      </c>
      <c r="H3" s="26" t="s">
        <v>292</v>
      </c>
      <c r="I3" s="26" t="s">
        <v>299</v>
      </c>
      <c r="J3" s="12" t="s">
        <v>497</v>
      </c>
      <c r="K3" s="13" t="s">
        <v>498</v>
      </c>
      <c r="M3" s="15">
        <v>5.655555555555556E-3</v>
      </c>
      <c r="N3" s="59">
        <f t="shared" ref="N3:N66" si="0">M3/2.05</f>
        <v>2.7588075880758812E-3</v>
      </c>
    </row>
    <row r="4" spans="1:14" ht="12" customHeight="1">
      <c r="B4" s="14">
        <v>3</v>
      </c>
      <c r="C4" s="10">
        <v>3</v>
      </c>
      <c r="D4" s="11">
        <v>38</v>
      </c>
      <c r="E4" s="11" t="s">
        <v>499</v>
      </c>
      <c r="F4" s="11" t="s">
        <v>500</v>
      </c>
      <c r="G4" s="11" t="s">
        <v>15</v>
      </c>
      <c r="H4" s="29" t="s">
        <v>292</v>
      </c>
      <c r="I4" s="29" t="s">
        <v>299</v>
      </c>
      <c r="J4" s="12" t="s">
        <v>501</v>
      </c>
      <c r="K4" s="13" t="s">
        <v>498</v>
      </c>
      <c r="M4" s="15">
        <v>5.6759259259259254E-3</v>
      </c>
      <c r="N4" s="59">
        <f t="shared" si="0"/>
        <v>2.7687443541102078E-3</v>
      </c>
    </row>
    <row r="5" spans="1:14" ht="12" customHeight="1">
      <c r="B5" s="14">
        <v>4</v>
      </c>
      <c r="C5" s="10">
        <v>4</v>
      </c>
      <c r="D5" s="11">
        <v>27</v>
      </c>
      <c r="E5" s="8" t="s">
        <v>502</v>
      </c>
      <c r="F5" s="8" t="s">
        <v>503</v>
      </c>
      <c r="G5" s="8" t="s">
        <v>15</v>
      </c>
      <c r="H5" s="26" t="s">
        <v>292</v>
      </c>
      <c r="I5" s="26" t="s">
        <v>293</v>
      </c>
      <c r="J5" s="12" t="s">
        <v>504</v>
      </c>
      <c r="K5" s="13" t="s">
        <v>498</v>
      </c>
      <c r="M5" s="15">
        <v>5.9637731481481486E-3</v>
      </c>
      <c r="N5" s="59">
        <f t="shared" si="0"/>
        <v>2.9091576332429996E-3</v>
      </c>
    </row>
    <row r="6" spans="1:14" ht="12" customHeight="1">
      <c r="B6" s="14">
        <v>5</v>
      </c>
      <c r="C6" s="10">
        <v>5</v>
      </c>
      <c r="D6" s="11">
        <v>56</v>
      </c>
      <c r="E6" s="8" t="s">
        <v>505</v>
      </c>
      <c r="F6" s="8" t="s">
        <v>220</v>
      </c>
      <c r="G6" s="8" t="s">
        <v>15</v>
      </c>
      <c r="H6" s="26" t="s">
        <v>292</v>
      </c>
      <c r="I6" s="26" t="s">
        <v>322</v>
      </c>
      <c r="J6" s="12" t="s">
        <v>506</v>
      </c>
      <c r="K6" s="13" t="s">
        <v>507</v>
      </c>
      <c r="M6" s="15">
        <v>6.0100694444444455E-3</v>
      </c>
      <c r="N6" s="59">
        <f t="shared" si="0"/>
        <v>2.9317411924119248E-3</v>
      </c>
    </row>
    <row r="7" spans="1:14" ht="12" customHeight="1">
      <c r="B7" s="14">
        <v>6</v>
      </c>
      <c r="C7" s="10">
        <v>6</v>
      </c>
      <c r="D7" s="11">
        <v>63</v>
      </c>
      <c r="E7" s="8" t="s">
        <v>63</v>
      </c>
      <c r="F7" s="8" t="s">
        <v>508</v>
      </c>
      <c r="G7" s="8" t="s">
        <v>15</v>
      </c>
      <c r="H7" s="26" t="s">
        <v>292</v>
      </c>
      <c r="I7" s="26" t="s">
        <v>322</v>
      </c>
      <c r="J7" s="12" t="s">
        <v>509</v>
      </c>
      <c r="K7" s="13" t="s">
        <v>507</v>
      </c>
      <c r="M7" s="15">
        <v>6.0262731481481487E-3</v>
      </c>
      <c r="N7" s="59">
        <f t="shared" si="0"/>
        <v>2.9396454381210484E-3</v>
      </c>
    </row>
    <row r="8" spans="1:14" ht="12" customHeight="1">
      <c r="B8" s="14">
        <v>7</v>
      </c>
      <c r="C8" s="10">
        <v>7</v>
      </c>
      <c r="D8" s="11">
        <v>46</v>
      </c>
      <c r="E8" s="8" t="s">
        <v>510</v>
      </c>
      <c r="F8" s="8" t="s">
        <v>511</v>
      </c>
      <c r="G8" s="8" t="s">
        <v>15</v>
      </c>
      <c r="H8" s="26" t="s">
        <v>292</v>
      </c>
      <c r="I8" s="26" t="s">
        <v>299</v>
      </c>
      <c r="J8" s="12" t="s">
        <v>512</v>
      </c>
      <c r="K8" s="13" t="s">
        <v>498</v>
      </c>
      <c r="M8" s="15">
        <v>6.071296296296296E-3</v>
      </c>
      <c r="N8" s="59">
        <f t="shared" si="0"/>
        <v>2.9616079494128277E-3</v>
      </c>
    </row>
    <row r="9" spans="1:14" ht="12" customHeight="1">
      <c r="B9" s="14">
        <v>8</v>
      </c>
      <c r="C9" s="10">
        <v>8</v>
      </c>
      <c r="D9" s="11">
        <v>18</v>
      </c>
      <c r="E9" s="8" t="s">
        <v>513</v>
      </c>
      <c r="F9" s="8" t="s">
        <v>34</v>
      </c>
      <c r="G9" s="8" t="s">
        <v>15</v>
      </c>
      <c r="H9" s="26" t="s">
        <v>292</v>
      </c>
      <c r="I9" s="26" t="s">
        <v>308</v>
      </c>
      <c r="J9" s="12" t="s">
        <v>514</v>
      </c>
      <c r="K9" s="13" t="s">
        <v>495</v>
      </c>
      <c r="M9" s="15">
        <v>6.1171296296296295E-3</v>
      </c>
      <c r="N9" s="59">
        <f t="shared" si="0"/>
        <v>2.9839656729900633E-3</v>
      </c>
    </row>
    <row r="10" spans="1:14" ht="12" customHeight="1">
      <c r="B10" s="14">
        <v>9</v>
      </c>
      <c r="C10" s="10">
        <v>9</v>
      </c>
      <c r="D10" s="11">
        <v>59</v>
      </c>
      <c r="E10" s="8" t="s">
        <v>159</v>
      </c>
      <c r="F10" s="8" t="s">
        <v>515</v>
      </c>
      <c r="G10" s="8" t="s">
        <v>15</v>
      </c>
      <c r="H10" s="26" t="s">
        <v>292</v>
      </c>
      <c r="I10" s="26" t="s">
        <v>322</v>
      </c>
      <c r="J10" s="12" t="s">
        <v>516</v>
      </c>
      <c r="K10" s="13" t="s">
        <v>507</v>
      </c>
      <c r="M10" s="15">
        <v>6.1260416666666677E-3</v>
      </c>
      <c r="N10" s="59">
        <f t="shared" si="0"/>
        <v>2.9883130081300819E-3</v>
      </c>
    </row>
    <row r="11" spans="1:14" ht="12" customHeight="1">
      <c r="B11" s="14">
        <v>10</v>
      </c>
      <c r="C11" s="10">
        <v>10</v>
      </c>
      <c r="D11" s="11">
        <v>58</v>
      </c>
      <c r="E11" s="8" t="s">
        <v>517</v>
      </c>
      <c r="F11" s="8" t="s">
        <v>285</v>
      </c>
      <c r="G11" s="8" t="s">
        <v>15</v>
      </c>
      <c r="H11" s="26" t="s">
        <v>292</v>
      </c>
      <c r="I11" s="26" t="s">
        <v>518</v>
      </c>
      <c r="J11" s="12" t="s">
        <v>519</v>
      </c>
      <c r="K11" s="13" t="s">
        <v>507</v>
      </c>
      <c r="M11" s="15">
        <v>6.1390046296296297E-3</v>
      </c>
      <c r="N11" s="59">
        <f t="shared" si="0"/>
        <v>2.9946364046973804E-3</v>
      </c>
    </row>
    <row r="12" spans="1:14" ht="12" customHeight="1">
      <c r="A12" s="14">
        <v>1</v>
      </c>
      <c r="C12" s="10">
        <v>11</v>
      </c>
      <c r="D12" s="11">
        <v>57</v>
      </c>
      <c r="E12" s="8" t="s">
        <v>520</v>
      </c>
      <c r="F12" s="8" t="s">
        <v>521</v>
      </c>
      <c r="G12" s="8" t="s">
        <v>51</v>
      </c>
      <c r="J12" s="12" t="s">
        <v>522</v>
      </c>
      <c r="K12" s="13" t="s">
        <v>507</v>
      </c>
      <c r="M12" s="15">
        <v>6.162962962962963E-3</v>
      </c>
      <c r="N12" s="59">
        <f t="shared" si="0"/>
        <v>3.0063233965672994E-3</v>
      </c>
    </row>
    <row r="13" spans="1:14" ht="12" customHeight="1">
      <c r="B13" s="14">
        <v>11</v>
      </c>
      <c r="C13" s="10">
        <v>12</v>
      </c>
      <c r="D13" s="11">
        <v>77</v>
      </c>
      <c r="E13" s="8" t="s">
        <v>523</v>
      </c>
      <c r="F13" s="8" t="s">
        <v>524</v>
      </c>
      <c r="G13" s="8" t="s">
        <v>15</v>
      </c>
      <c r="J13" s="12" t="s">
        <v>525</v>
      </c>
      <c r="K13" s="13" t="s">
        <v>526</v>
      </c>
      <c r="M13" s="15">
        <v>6.2483796296296306E-3</v>
      </c>
      <c r="N13" s="59">
        <f t="shared" si="0"/>
        <v>3.0479900632339662E-3</v>
      </c>
    </row>
    <row r="14" spans="1:14">
      <c r="A14" s="14">
        <v>2</v>
      </c>
      <c r="C14" s="10">
        <v>13</v>
      </c>
      <c r="D14" s="11">
        <v>89</v>
      </c>
      <c r="E14" s="8" t="s">
        <v>527</v>
      </c>
      <c r="F14" s="8" t="s">
        <v>528</v>
      </c>
      <c r="G14" s="8" t="s">
        <v>51</v>
      </c>
      <c r="J14" s="12" t="s">
        <v>529</v>
      </c>
      <c r="K14" s="13" t="s">
        <v>526</v>
      </c>
      <c r="M14" s="15">
        <v>6.2809027777777776E-3</v>
      </c>
      <c r="N14" s="59">
        <f t="shared" si="0"/>
        <v>3.0638550135501357E-3</v>
      </c>
    </row>
    <row r="15" spans="1:14">
      <c r="B15" s="14">
        <v>12</v>
      </c>
      <c r="C15" s="10">
        <v>14</v>
      </c>
      <c r="D15" s="11">
        <v>69</v>
      </c>
      <c r="E15" s="8" t="s">
        <v>530</v>
      </c>
      <c r="F15" s="8" t="s">
        <v>531</v>
      </c>
      <c r="G15" s="8" t="s">
        <v>15</v>
      </c>
      <c r="H15" s="26" t="s">
        <v>292</v>
      </c>
      <c r="I15" s="26" t="s">
        <v>518</v>
      </c>
      <c r="J15" s="12" t="s">
        <v>532</v>
      </c>
      <c r="K15" s="13" t="s">
        <v>507</v>
      </c>
      <c r="M15" s="15">
        <v>6.377546296296297E-3</v>
      </c>
      <c r="N15" s="59">
        <f t="shared" si="0"/>
        <v>3.1109981933152672E-3</v>
      </c>
    </row>
    <row r="16" spans="1:14">
      <c r="B16" s="14">
        <v>13</v>
      </c>
      <c r="C16" s="10">
        <v>15</v>
      </c>
      <c r="D16" s="11">
        <v>41</v>
      </c>
      <c r="E16" s="8" t="s">
        <v>533</v>
      </c>
      <c r="F16" s="8" t="s">
        <v>377</v>
      </c>
      <c r="G16" s="8" t="s">
        <v>15</v>
      </c>
      <c r="H16" s="26" t="s">
        <v>292</v>
      </c>
      <c r="I16" s="26" t="s">
        <v>293</v>
      </c>
      <c r="J16" s="12" t="s">
        <v>339</v>
      </c>
      <c r="K16" s="13" t="s">
        <v>498</v>
      </c>
      <c r="M16" s="15">
        <v>6.3822916666666672E-3</v>
      </c>
      <c r="N16" s="59">
        <f t="shared" si="0"/>
        <v>3.113313008130082E-3</v>
      </c>
    </row>
    <row r="17" spans="1:16">
      <c r="A17" s="14">
        <v>3</v>
      </c>
      <c r="C17" s="10">
        <v>16</v>
      </c>
      <c r="D17" s="8">
        <v>62</v>
      </c>
      <c r="E17" s="8" t="s">
        <v>534</v>
      </c>
      <c r="F17" s="8" t="s">
        <v>128</v>
      </c>
      <c r="G17" s="8" t="s">
        <v>51</v>
      </c>
      <c r="H17" s="26" t="s">
        <v>292</v>
      </c>
      <c r="I17" s="26" t="s">
        <v>322</v>
      </c>
      <c r="J17" s="12" t="s">
        <v>535</v>
      </c>
      <c r="K17" s="13" t="s">
        <v>507</v>
      </c>
      <c r="M17" s="15">
        <v>6.4221064814814809E-3</v>
      </c>
      <c r="N17" s="59">
        <f t="shared" si="0"/>
        <v>3.1327348690153569E-3</v>
      </c>
    </row>
    <row r="18" spans="1:16">
      <c r="B18" s="14">
        <v>14</v>
      </c>
      <c r="C18" s="10">
        <v>17</v>
      </c>
      <c r="D18" s="11">
        <v>2</v>
      </c>
      <c r="E18" s="8" t="s">
        <v>536</v>
      </c>
      <c r="F18" s="8" t="s">
        <v>537</v>
      </c>
      <c r="G18" s="8" t="s">
        <v>15</v>
      </c>
      <c r="H18" s="26" t="s">
        <v>292</v>
      </c>
      <c r="I18" s="26" t="s">
        <v>308</v>
      </c>
      <c r="J18" s="12" t="s">
        <v>538</v>
      </c>
      <c r="K18" s="13" t="s">
        <v>495</v>
      </c>
      <c r="M18" s="15">
        <v>6.4378472222222224E-3</v>
      </c>
      <c r="N18" s="59">
        <f t="shared" si="0"/>
        <v>3.1404132791327919E-3</v>
      </c>
    </row>
    <row r="19" spans="1:16">
      <c r="A19" s="14">
        <v>4</v>
      </c>
      <c r="C19" s="10">
        <v>18</v>
      </c>
      <c r="D19" s="11">
        <v>36</v>
      </c>
      <c r="E19" s="8" t="s">
        <v>539</v>
      </c>
      <c r="F19" s="8" t="s">
        <v>540</v>
      </c>
      <c r="G19" s="8" t="s">
        <v>51</v>
      </c>
      <c r="H19" s="26" t="s">
        <v>292</v>
      </c>
      <c r="I19" s="26" t="s">
        <v>299</v>
      </c>
      <c r="J19" s="12" t="s">
        <v>541</v>
      </c>
      <c r="K19" s="13" t="s">
        <v>498</v>
      </c>
      <c r="M19" s="15">
        <v>6.4468750000000003E-3</v>
      </c>
      <c r="N19" s="59">
        <f t="shared" si="0"/>
        <v>3.1448170731707323E-3</v>
      </c>
      <c r="P19" s="28"/>
    </row>
    <row r="20" spans="1:16">
      <c r="B20" s="14">
        <v>15</v>
      </c>
      <c r="C20" s="10">
        <v>19</v>
      </c>
      <c r="D20" s="11">
        <v>31</v>
      </c>
      <c r="E20" s="11" t="s">
        <v>542</v>
      </c>
      <c r="F20" s="11" t="s">
        <v>47</v>
      </c>
      <c r="G20" s="11" t="s">
        <v>15</v>
      </c>
      <c r="H20" s="29"/>
      <c r="I20" s="29"/>
      <c r="J20" s="12" t="s">
        <v>543</v>
      </c>
      <c r="K20" s="13" t="s">
        <v>498</v>
      </c>
      <c r="M20" s="15">
        <v>6.6512731481481483E-3</v>
      </c>
      <c r="N20" s="59">
        <f t="shared" si="0"/>
        <v>3.244523486901536E-3</v>
      </c>
    </row>
    <row r="21" spans="1:16">
      <c r="A21" s="14">
        <v>5</v>
      </c>
      <c r="C21" s="10">
        <v>20</v>
      </c>
      <c r="D21" s="8">
        <v>48</v>
      </c>
      <c r="E21" s="8" t="s">
        <v>544</v>
      </c>
      <c r="F21" s="8" t="s">
        <v>545</v>
      </c>
      <c r="G21" s="8" t="s">
        <v>51</v>
      </c>
      <c r="H21" s="26" t="s">
        <v>292</v>
      </c>
      <c r="I21" s="26" t="s">
        <v>299</v>
      </c>
      <c r="J21" s="27" t="s">
        <v>546</v>
      </c>
      <c r="K21" s="13" t="s">
        <v>498</v>
      </c>
      <c r="M21" s="15">
        <v>6.6586805555555557E-3</v>
      </c>
      <c r="N21" s="59">
        <f t="shared" si="0"/>
        <v>3.2481368563685642E-3</v>
      </c>
    </row>
    <row r="22" spans="1:16">
      <c r="A22" s="14">
        <v>6</v>
      </c>
      <c r="C22" s="10">
        <v>21</v>
      </c>
      <c r="D22" s="11">
        <v>74</v>
      </c>
      <c r="E22" s="8" t="s">
        <v>547</v>
      </c>
      <c r="F22" s="8" t="s">
        <v>344</v>
      </c>
      <c r="G22" s="8" t="s">
        <v>51</v>
      </c>
      <c r="J22" s="12" t="s">
        <v>375</v>
      </c>
      <c r="K22" s="13" t="s">
        <v>526</v>
      </c>
      <c r="M22" s="15">
        <v>6.6899305555555557E-3</v>
      </c>
      <c r="N22" s="59">
        <f t="shared" si="0"/>
        <v>3.2633807588075886E-3</v>
      </c>
    </row>
    <row r="23" spans="1:16">
      <c r="A23" s="14">
        <v>7</v>
      </c>
      <c r="C23" s="10">
        <v>22</v>
      </c>
      <c r="D23" s="11">
        <v>5</v>
      </c>
      <c r="E23" s="11" t="s">
        <v>548</v>
      </c>
      <c r="F23" s="11" t="s">
        <v>549</v>
      </c>
      <c r="G23" s="11" t="s">
        <v>51</v>
      </c>
      <c r="H23" s="29" t="s">
        <v>292</v>
      </c>
      <c r="I23" s="29" t="s">
        <v>402</v>
      </c>
      <c r="J23" s="12" t="s">
        <v>550</v>
      </c>
      <c r="K23" s="13" t="s">
        <v>495</v>
      </c>
      <c r="M23" s="15">
        <v>6.7275462962962966E-3</v>
      </c>
      <c r="N23" s="59">
        <f t="shared" si="0"/>
        <v>3.2817299006323401E-3</v>
      </c>
    </row>
    <row r="24" spans="1:16">
      <c r="A24" s="14">
        <v>8</v>
      </c>
      <c r="C24" s="10">
        <v>23</v>
      </c>
      <c r="D24" s="11">
        <v>28</v>
      </c>
      <c r="E24" s="11" t="s">
        <v>551</v>
      </c>
      <c r="F24" s="11" t="s">
        <v>413</v>
      </c>
      <c r="G24" s="11" t="s">
        <v>51</v>
      </c>
      <c r="H24" s="29" t="s">
        <v>292</v>
      </c>
      <c r="I24" s="29" t="s">
        <v>335</v>
      </c>
      <c r="J24" s="12" t="s">
        <v>552</v>
      </c>
      <c r="K24" s="13" t="s">
        <v>498</v>
      </c>
      <c r="M24" s="15">
        <v>6.7302083333333337E-3</v>
      </c>
      <c r="N24" s="59">
        <f t="shared" si="0"/>
        <v>3.2830284552845534E-3</v>
      </c>
    </row>
    <row r="25" spans="1:16">
      <c r="B25" s="14">
        <v>16</v>
      </c>
      <c r="C25" s="10">
        <v>24</v>
      </c>
      <c r="D25" s="11">
        <v>96</v>
      </c>
      <c r="E25" s="11" t="s">
        <v>553</v>
      </c>
      <c r="F25" s="11" t="s">
        <v>554</v>
      </c>
      <c r="G25" s="11" t="s">
        <v>15</v>
      </c>
      <c r="H25" s="29"/>
      <c r="I25" s="29"/>
      <c r="J25" s="27" t="s">
        <v>555</v>
      </c>
      <c r="K25" s="13" t="s">
        <v>526</v>
      </c>
      <c r="M25" s="15">
        <v>6.7655092592592593E-3</v>
      </c>
      <c r="N25" s="59">
        <f t="shared" si="0"/>
        <v>3.3002484191508585E-3</v>
      </c>
    </row>
    <row r="26" spans="1:16">
      <c r="B26" s="14">
        <v>17</v>
      </c>
      <c r="C26" s="10">
        <v>25</v>
      </c>
      <c r="D26" s="8">
        <v>20</v>
      </c>
      <c r="E26" s="8" t="s">
        <v>184</v>
      </c>
      <c r="F26" s="8" t="s">
        <v>556</v>
      </c>
      <c r="G26" s="8" t="s">
        <v>15</v>
      </c>
      <c r="J26" s="27" t="s">
        <v>557</v>
      </c>
      <c r="K26" s="13" t="s">
        <v>495</v>
      </c>
      <c r="M26" s="15">
        <v>6.7822916666666665E-3</v>
      </c>
      <c r="N26" s="59">
        <f t="shared" si="0"/>
        <v>3.3084349593495935E-3</v>
      </c>
    </row>
    <row r="27" spans="1:16">
      <c r="B27" s="14">
        <v>18</v>
      </c>
      <c r="C27" s="10">
        <v>26</v>
      </c>
      <c r="D27" s="11">
        <v>85</v>
      </c>
      <c r="E27" s="11" t="s">
        <v>558</v>
      </c>
      <c r="F27" s="11" t="s">
        <v>559</v>
      </c>
      <c r="G27" s="11" t="s">
        <v>15</v>
      </c>
      <c r="H27" s="29"/>
      <c r="I27" s="29"/>
      <c r="J27" s="12" t="s">
        <v>560</v>
      </c>
      <c r="K27" s="13" t="s">
        <v>526</v>
      </c>
      <c r="M27" s="15">
        <v>6.9925925925925919E-3</v>
      </c>
      <c r="N27" s="59">
        <f t="shared" si="0"/>
        <v>3.4110207768744353E-3</v>
      </c>
      <c r="P27" s="14"/>
    </row>
    <row r="28" spans="1:16">
      <c r="A28" s="14">
        <v>9</v>
      </c>
      <c r="C28" s="10">
        <v>27</v>
      </c>
      <c r="D28" s="11">
        <v>47</v>
      </c>
      <c r="E28" s="11" t="s">
        <v>561</v>
      </c>
      <c r="F28" s="11" t="s">
        <v>562</v>
      </c>
      <c r="G28" s="11" t="s">
        <v>51</v>
      </c>
      <c r="H28" s="29" t="s">
        <v>292</v>
      </c>
      <c r="I28" s="29" t="s">
        <v>299</v>
      </c>
      <c r="J28" s="12" t="s">
        <v>563</v>
      </c>
      <c r="K28" s="13" t="s">
        <v>498</v>
      </c>
      <c r="M28" s="15">
        <v>7.0231481481481473E-3</v>
      </c>
      <c r="N28" s="59">
        <f t="shared" si="0"/>
        <v>3.425925925925926E-3</v>
      </c>
    </row>
    <row r="29" spans="1:16">
      <c r="B29" s="14">
        <v>19</v>
      </c>
      <c r="C29" s="10">
        <v>28</v>
      </c>
      <c r="D29" s="11">
        <v>23</v>
      </c>
      <c r="E29" s="8" t="s">
        <v>564</v>
      </c>
      <c r="F29" s="8" t="s">
        <v>107</v>
      </c>
      <c r="G29" s="8" t="s">
        <v>15</v>
      </c>
      <c r="J29" s="12" t="s">
        <v>565</v>
      </c>
      <c r="K29" s="13" t="s">
        <v>498</v>
      </c>
      <c r="M29" s="15">
        <v>7.0320601851851855E-3</v>
      </c>
      <c r="N29" s="59">
        <f t="shared" si="0"/>
        <v>3.4302732610659442E-3</v>
      </c>
      <c r="P29" s="28"/>
    </row>
    <row r="30" spans="1:16">
      <c r="B30" s="14">
        <v>20</v>
      </c>
      <c r="C30" s="10">
        <v>29</v>
      </c>
      <c r="D30" s="8">
        <v>52</v>
      </c>
      <c r="E30" s="8" t="s">
        <v>566</v>
      </c>
      <c r="F30" s="8" t="s">
        <v>120</v>
      </c>
      <c r="G30" s="8" t="s">
        <v>15</v>
      </c>
      <c r="J30" s="12" t="s">
        <v>567</v>
      </c>
      <c r="K30" s="13" t="s">
        <v>507</v>
      </c>
      <c r="M30" s="15">
        <v>7.0372685185185182E-3</v>
      </c>
      <c r="N30" s="59">
        <f t="shared" si="0"/>
        <v>3.4328139114724481E-3</v>
      </c>
    </row>
    <row r="31" spans="1:16">
      <c r="A31" s="14">
        <v>10</v>
      </c>
      <c r="C31" s="10">
        <v>30</v>
      </c>
      <c r="D31" s="11">
        <v>6</v>
      </c>
      <c r="E31" s="8" t="s">
        <v>568</v>
      </c>
      <c r="F31" s="8" t="s">
        <v>569</v>
      </c>
      <c r="G31" s="8" t="s">
        <v>51</v>
      </c>
      <c r="H31" s="26" t="s">
        <v>292</v>
      </c>
      <c r="I31" s="26" t="s">
        <v>360</v>
      </c>
      <c r="J31" s="12" t="s">
        <v>552</v>
      </c>
      <c r="K31" s="13" t="s">
        <v>495</v>
      </c>
      <c r="M31" s="15">
        <v>7.0571759259259251E-3</v>
      </c>
      <c r="N31" s="59">
        <f t="shared" si="0"/>
        <v>3.4425248419150856E-3</v>
      </c>
    </row>
    <row r="32" spans="1:16">
      <c r="B32" s="14">
        <v>21</v>
      </c>
      <c r="C32" s="10">
        <v>31</v>
      </c>
      <c r="D32" s="11">
        <v>72</v>
      </c>
      <c r="E32" s="8" t="s">
        <v>570</v>
      </c>
      <c r="F32" s="8" t="s">
        <v>571</v>
      </c>
      <c r="G32" s="8" t="s">
        <v>15</v>
      </c>
      <c r="H32" s="26" t="s">
        <v>292</v>
      </c>
      <c r="I32" s="26" t="s">
        <v>518</v>
      </c>
      <c r="J32" s="12" t="s">
        <v>572</v>
      </c>
      <c r="K32" s="13" t="s">
        <v>507</v>
      </c>
      <c r="M32" s="15">
        <v>7.156597222222223E-3</v>
      </c>
      <c r="N32" s="59">
        <f t="shared" si="0"/>
        <v>3.4910230352303531E-3</v>
      </c>
    </row>
    <row r="33" spans="1:16">
      <c r="A33" s="14">
        <v>11</v>
      </c>
      <c r="C33" s="10">
        <v>32</v>
      </c>
      <c r="D33" s="11">
        <v>82</v>
      </c>
      <c r="E33" s="11" t="s">
        <v>573</v>
      </c>
      <c r="F33" s="11" t="s">
        <v>574</v>
      </c>
      <c r="G33" s="11" t="s">
        <v>51</v>
      </c>
      <c r="H33" s="29"/>
      <c r="I33" s="29"/>
      <c r="J33" s="12" t="s">
        <v>575</v>
      </c>
      <c r="K33" s="13" t="s">
        <v>526</v>
      </c>
      <c r="M33" s="15">
        <v>7.1927083333333331E-3</v>
      </c>
      <c r="N33" s="59">
        <f t="shared" si="0"/>
        <v>3.5086382113821142E-3</v>
      </c>
    </row>
    <row r="34" spans="1:16">
      <c r="B34" s="14">
        <v>22</v>
      </c>
      <c r="C34" s="10">
        <v>33</v>
      </c>
      <c r="D34" s="11">
        <v>9</v>
      </c>
      <c r="E34" s="8" t="s">
        <v>576</v>
      </c>
      <c r="F34" s="8" t="s">
        <v>489</v>
      </c>
      <c r="G34" s="8" t="s">
        <v>15</v>
      </c>
      <c r="J34" s="12" t="s">
        <v>577</v>
      </c>
      <c r="K34" s="13" t="s">
        <v>495</v>
      </c>
      <c r="M34" s="18">
        <v>7.2497685185185191E-3</v>
      </c>
      <c r="N34" s="59">
        <f t="shared" si="0"/>
        <v>3.5364724480578145E-3</v>
      </c>
      <c r="P34" s="14"/>
    </row>
    <row r="35" spans="1:16">
      <c r="B35" s="14">
        <v>23</v>
      </c>
      <c r="C35" s="10">
        <v>34</v>
      </c>
      <c r="D35" s="8">
        <v>61</v>
      </c>
      <c r="E35" s="8" t="s">
        <v>578</v>
      </c>
      <c r="F35" s="8" t="s">
        <v>579</v>
      </c>
      <c r="G35" s="8" t="s">
        <v>15</v>
      </c>
      <c r="H35" s="26" t="s">
        <v>292</v>
      </c>
      <c r="I35" s="26" t="s">
        <v>518</v>
      </c>
      <c r="J35" s="12" t="s">
        <v>580</v>
      </c>
      <c r="K35" s="13" t="s">
        <v>507</v>
      </c>
      <c r="M35" s="15">
        <v>7.2552083333333331E-3</v>
      </c>
      <c r="N35" s="59">
        <f t="shared" si="0"/>
        <v>3.539126016260163E-3</v>
      </c>
    </row>
    <row r="36" spans="1:16">
      <c r="B36" s="14">
        <v>24</v>
      </c>
      <c r="C36" s="10">
        <v>35</v>
      </c>
      <c r="D36" s="8">
        <v>49</v>
      </c>
      <c r="E36" s="8" t="s">
        <v>491</v>
      </c>
      <c r="F36" s="8" t="s">
        <v>581</v>
      </c>
      <c r="G36" s="8" t="s">
        <v>15</v>
      </c>
      <c r="J36" s="27" t="s">
        <v>582</v>
      </c>
      <c r="K36" s="13" t="s">
        <v>507</v>
      </c>
      <c r="M36" s="15">
        <v>7.267824074074075E-3</v>
      </c>
      <c r="N36" s="59">
        <f t="shared" si="0"/>
        <v>3.5452800361336955E-3</v>
      </c>
    </row>
    <row r="37" spans="1:16">
      <c r="B37" s="14">
        <v>25</v>
      </c>
      <c r="C37" s="10">
        <v>36</v>
      </c>
      <c r="D37" s="11">
        <v>71</v>
      </c>
      <c r="E37" s="8" t="s">
        <v>583</v>
      </c>
      <c r="F37" s="8" t="s">
        <v>298</v>
      </c>
      <c r="G37" s="8" t="s">
        <v>15</v>
      </c>
      <c r="H37" s="26" t="s">
        <v>292</v>
      </c>
      <c r="I37" s="26" t="s">
        <v>518</v>
      </c>
      <c r="J37" s="12" t="s">
        <v>584</v>
      </c>
      <c r="K37" s="13" t="s">
        <v>507</v>
      </c>
      <c r="M37" s="15">
        <v>7.3885416666666674E-3</v>
      </c>
      <c r="N37" s="59">
        <f t="shared" si="0"/>
        <v>3.6041666666666674E-3</v>
      </c>
    </row>
    <row r="38" spans="1:16">
      <c r="A38" s="14">
        <v>12</v>
      </c>
      <c r="C38" s="10">
        <v>37</v>
      </c>
      <c r="D38" s="11">
        <v>64</v>
      </c>
      <c r="E38" s="11" t="s">
        <v>585</v>
      </c>
      <c r="F38" s="11" t="s">
        <v>586</v>
      </c>
      <c r="G38" s="11" t="s">
        <v>51</v>
      </c>
      <c r="H38" s="29" t="s">
        <v>292</v>
      </c>
      <c r="I38" s="29" t="s">
        <v>322</v>
      </c>
      <c r="J38" s="27" t="s">
        <v>587</v>
      </c>
      <c r="K38" s="13" t="s">
        <v>507</v>
      </c>
      <c r="M38" s="15">
        <v>7.4133101851851851E-3</v>
      </c>
      <c r="N38" s="59">
        <f t="shared" si="0"/>
        <v>3.6162488708220419E-3</v>
      </c>
    </row>
    <row r="39" spans="1:16">
      <c r="B39" s="14">
        <v>26</v>
      </c>
      <c r="C39" s="10">
        <v>38</v>
      </c>
      <c r="D39" s="8">
        <v>55</v>
      </c>
      <c r="E39" s="8" t="s">
        <v>588</v>
      </c>
      <c r="F39" s="8" t="s">
        <v>589</v>
      </c>
      <c r="G39" s="8" t="s">
        <v>15</v>
      </c>
      <c r="J39" s="12" t="s">
        <v>590</v>
      </c>
      <c r="K39" s="13" t="s">
        <v>507</v>
      </c>
      <c r="M39" s="15">
        <v>7.4534722222222224E-3</v>
      </c>
      <c r="N39" s="59">
        <f t="shared" si="0"/>
        <v>3.6358401084010845E-3</v>
      </c>
    </row>
    <row r="40" spans="1:16">
      <c r="A40" s="14">
        <v>13</v>
      </c>
      <c r="C40" s="10">
        <v>39</v>
      </c>
      <c r="D40" s="11">
        <v>21</v>
      </c>
      <c r="E40" s="11" t="s">
        <v>591</v>
      </c>
      <c r="F40" s="11" t="s">
        <v>156</v>
      </c>
      <c r="G40" s="11" t="s">
        <v>51</v>
      </c>
      <c r="H40" s="29" t="s">
        <v>292</v>
      </c>
      <c r="I40" s="29" t="s">
        <v>402</v>
      </c>
      <c r="J40" s="12" t="s">
        <v>592</v>
      </c>
      <c r="K40" s="13" t="s">
        <v>495</v>
      </c>
      <c r="M40" s="18">
        <v>7.5116898148148148E-3</v>
      </c>
      <c r="N40" s="59">
        <f t="shared" si="0"/>
        <v>3.6642389340560077E-3</v>
      </c>
    </row>
    <row r="41" spans="1:16">
      <c r="B41" s="14">
        <v>27</v>
      </c>
      <c r="C41" s="10">
        <v>40</v>
      </c>
      <c r="D41" s="11">
        <v>4</v>
      </c>
      <c r="E41" s="8" t="s">
        <v>593</v>
      </c>
      <c r="F41" s="8" t="s">
        <v>594</v>
      </c>
      <c r="G41" s="8" t="s">
        <v>15</v>
      </c>
      <c r="J41" s="27" t="s">
        <v>595</v>
      </c>
      <c r="K41" s="13" t="s">
        <v>495</v>
      </c>
      <c r="M41" s="15">
        <v>7.5222222222222227E-3</v>
      </c>
      <c r="N41" s="59">
        <f t="shared" si="0"/>
        <v>3.6693766937669382E-3</v>
      </c>
    </row>
    <row r="42" spans="1:16">
      <c r="B42" s="14">
        <v>28</v>
      </c>
      <c r="C42" s="10">
        <v>41</v>
      </c>
      <c r="D42" s="11">
        <v>67</v>
      </c>
      <c r="E42" s="8" t="s">
        <v>596</v>
      </c>
      <c r="F42" s="8" t="s">
        <v>597</v>
      </c>
      <c r="G42" s="8" t="s">
        <v>15</v>
      </c>
      <c r="J42" s="12" t="s">
        <v>598</v>
      </c>
      <c r="K42" s="13" t="s">
        <v>507</v>
      </c>
      <c r="M42" s="18">
        <v>7.689004629629629E-3</v>
      </c>
      <c r="N42" s="59">
        <f t="shared" si="0"/>
        <v>3.7507339656729899E-3</v>
      </c>
    </row>
    <row r="43" spans="1:16">
      <c r="B43" s="14">
        <v>29</v>
      </c>
      <c r="C43" s="10">
        <v>42</v>
      </c>
      <c r="D43" s="11">
        <v>40</v>
      </c>
      <c r="E43" s="8" t="s">
        <v>599</v>
      </c>
      <c r="F43" s="8" t="s">
        <v>177</v>
      </c>
      <c r="G43" s="8" t="s">
        <v>15</v>
      </c>
      <c r="J43" s="12" t="s">
        <v>600</v>
      </c>
      <c r="K43" s="13" t="s">
        <v>498</v>
      </c>
      <c r="M43" s="15">
        <v>7.6923611111111116E-3</v>
      </c>
      <c r="N43" s="59">
        <f t="shared" si="0"/>
        <v>3.7523712737127378E-3</v>
      </c>
    </row>
    <row r="44" spans="1:16">
      <c r="A44" s="14">
        <v>14</v>
      </c>
      <c r="C44" s="10">
        <v>43</v>
      </c>
      <c r="D44" s="8">
        <v>98</v>
      </c>
      <c r="E44" s="8" t="s">
        <v>601</v>
      </c>
      <c r="F44" s="8" t="s">
        <v>602</v>
      </c>
      <c r="G44" s="8" t="s">
        <v>51</v>
      </c>
      <c r="J44" s="12" t="s">
        <v>603</v>
      </c>
      <c r="K44" s="13" t="s">
        <v>526</v>
      </c>
      <c r="M44" s="15">
        <v>7.7956018518518522E-3</v>
      </c>
      <c r="N44" s="59">
        <f t="shared" si="0"/>
        <v>3.8027326106594406E-3</v>
      </c>
      <c r="P44" s="28"/>
    </row>
    <row r="45" spans="1:16">
      <c r="A45" s="14">
        <v>15</v>
      </c>
      <c r="C45" s="10">
        <v>44</v>
      </c>
      <c r="D45" s="11">
        <v>80</v>
      </c>
      <c r="E45" s="8" t="s">
        <v>604</v>
      </c>
      <c r="F45" s="8" t="s">
        <v>150</v>
      </c>
      <c r="G45" s="8" t="s">
        <v>51</v>
      </c>
      <c r="J45" s="12" t="s">
        <v>605</v>
      </c>
      <c r="K45" s="13" t="s">
        <v>526</v>
      </c>
      <c r="M45" s="15">
        <v>7.8667824074074074E-3</v>
      </c>
      <c r="N45" s="59">
        <f t="shared" si="0"/>
        <v>3.8374548328816626E-3</v>
      </c>
    </row>
    <row r="46" spans="1:16">
      <c r="B46" s="14">
        <v>30</v>
      </c>
      <c r="C46" s="10">
        <v>45</v>
      </c>
      <c r="D46" s="11">
        <v>10</v>
      </c>
      <c r="E46" s="8" t="s">
        <v>116</v>
      </c>
      <c r="F46" s="8" t="s">
        <v>606</v>
      </c>
      <c r="G46" s="8" t="s">
        <v>15</v>
      </c>
      <c r="H46" s="26" t="s">
        <v>292</v>
      </c>
      <c r="I46" s="26" t="s">
        <v>402</v>
      </c>
      <c r="J46" s="12" t="s">
        <v>607</v>
      </c>
      <c r="K46" s="13" t="s">
        <v>495</v>
      </c>
      <c r="M46" s="15">
        <v>7.9031249999999987E-3</v>
      </c>
      <c r="N46" s="59">
        <f t="shared" si="0"/>
        <v>3.8551829268292678E-3</v>
      </c>
      <c r="P46" s="14"/>
    </row>
    <row r="47" spans="1:16">
      <c r="A47" s="14">
        <v>16</v>
      </c>
      <c r="C47" s="10">
        <v>46</v>
      </c>
      <c r="D47" s="11">
        <v>94</v>
      </c>
      <c r="E47" s="11" t="s">
        <v>585</v>
      </c>
      <c r="F47" s="11" t="s">
        <v>608</v>
      </c>
      <c r="G47" s="11" t="s">
        <v>51</v>
      </c>
      <c r="H47" s="29"/>
      <c r="I47" s="29"/>
      <c r="J47" s="12" t="s">
        <v>609</v>
      </c>
      <c r="K47" s="13" t="s">
        <v>526</v>
      </c>
      <c r="M47" s="15">
        <v>7.9072916666666666E-3</v>
      </c>
      <c r="N47" s="59">
        <f t="shared" si="0"/>
        <v>3.8572154471544721E-3</v>
      </c>
    </row>
    <row r="48" spans="1:16">
      <c r="A48" s="14">
        <v>17</v>
      </c>
      <c r="C48" s="10">
        <v>47</v>
      </c>
      <c r="D48" s="8">
        <v>15</v>
      </c>
      <c r="E48" s="8" t="s">
        <v>610</v>
      </c>
      <c r="F48" s="8" t="s">
        <v>488</v>
      </c>
      <c r="G48" s="8" t="s">
        <v>51</v>
      </c>
      <c r="J48" s="12" t="s">
        <v>611</v>
      </c>
      <c r="K48" s="13" t="s">
        <v>495</v>
      </c>
      <c r="M48" s="18">
        <v>7.9322916666666656E-3</v>
      </c>
      <c r="N48" s="59">
        <f t="shared" si="0"/>
        <v>3.8694105691056907E-3</v>
      </c>
    </row>
    <row r="49" spans="1:14">
      <c r="A49" s="14">
        <v>18</v>
      </c>
      <c r="C49" s="10">
        <v>48</v>
      </c>
      <c r="D49" s="11">
        <v>88</v>
      </c>
      <c r="E49" s="8" t="s">
        <v>612</v>
      </c>
      <c r="F49" s="8" t="s">
        <v>613</v>
      </c>
      <c r="G49" s="8" t="s">
        <v>51</v>
      </c>
      <c r="J49" s="12" t="s">
        <v>614</v>
      </c>
      <c r="K49" s="13" t="s">
        <v>526</v>
      </c>
      <c r="M49" s="15">
        <v>7.934837962962963E-3</v>
      </c>
      <c r="N49" s="59">
        <f t="shared" si="0"/>
        <v>3.8706526648599822E-3</v>
      </c>
    </row>
    <row r="50" spans="1:14">
      <c r="A50" s="14">
        <v>19</v>
      </c>
      <c r="C50" s="10">
        <v>49</v>
      </c>
      <c r="D50" s="11">
        <v>50</v>
      </c>
      <c r="E50" s="11" t="s">
        <v>615</v>
      </c>
      <c r="F50" s="11" t="s">
        <v>616</v>
      </c>
      <c r="G50" s="11" t="s">
        <v>51</v>
      </c>
      <c r="H50" s="29"/>
      <c r="I50" s="29"/>
      <c r="J50" s="12" t="s">
        <v>617</v>
      </c>
      <c r="K50" s="13" t="s">
        <v>507</v>
      </c>
      <c r="M50" s="15">
        <v>8.0252314814814821E-3</v>
      </c>
      <c r="N50" s="59">
        <f t="shared" si="0"/>
        <v>3.9147470641373089E-3</v>
      </c>
    </row>
    <row r="51" spans="1:14">
      <c r="A51" s="14">
        <v>20</v>
      </c>
      <c r="C51" s="10">
        <v>50</v>
      </c>
      <c r="D51" s="11">
        <v>68</v>
      </c>
      <c r="E51" s="8" t="s">
        <v>618</v>
      </c>
      <c r="F51" s="8" t="s">
        <v>619</v>
      </c>
      <c r="G51" s="8" t="s">
        <v>51</v>
      </c>
      <c r="J51" s="12" t="s">
        <v>620</v>
      </c>
      <c r="K51" s="13" t="s">
        <v>507</v>
      </c>
      <c r="M51" s="15">
        <v>8.0428240740740738E-3</v>
      </c>
      <c r="N51" s="59">
        <f t="shared" si="0"/>
        <v>3.9233288166214998E-3</v>
      </c>
    </row>
    <row r="52" spans="1:14">
      <c r="A52" s="14">
        <v>21</v>
      </c>
      <c r="C52" s="10">
        <v>51</v>
      </c>
      <c r="D52" s="11">
        <v>1</v>
      </c>
      <c r="E52" s="8" t="s">
        <v>621</v>
      </c>
      <c r="F52" s="8" t="s">
        <v>105</v>
      </c>
      <c r="G52" s="8" t="s">
        <v>51</v>
      </c>
      <c r="H52" s="26" t="s">
        <v>292</v>
      </c>
      <c r="I52" s="26" t="s">
        <v>402</v>
      </c>
      <c r="J52" s="27" t="s">
        <v>622</v>
      </c>
      <c r="K52" s="13" t="s">
        <v>495</v>
      </c>
      <c r="M52" s="15">
        <v>8.0847222222222223E-3</v>
      </c>
      <c r="N52" s="59">
        <f t="shared" si="0"/>
        <v>3.9437669376693775E-3</v>
      </c>
    </row>
    <row r="53" spans="1:14">
      <c r="B53" s="14">
        <v>31</v>
      </c>
      <c r="C53" s="10">
        <v>52</v>
      </c>
      <c r="D53" s="11">
        <v>8</v>
      </c>
      <c r="E53" s="8" t="s">
        <v>623</v>
      </c>
      <c r="F53" s="8" t="s">
        <v>606</v>
      </c>
      <c r="G53" s="8" t="s">
        <v>15</v>
      </c>
      <c r="J53" s="12" t="s">
        <v>624</v>
      </c>
      <c r="K53" s="13" t="s">
        <v>495</v>
      </c>
      <c r="M53" s="15">
        <v>8.0910879629629631E-3</v>
      </c>
      <c r="N53" s="59">
        <f t="shared" si="0"/>
        <v>3.9468721770551047E-3</v>
      </c>
    </row>
    <row r="54" spans="1:14">
      <c r="B54" s="14">
        <v>32</v>
      </c>
      <c r="C54" s="10">
        <v>53</v>
      </c>
      <c r="D54" s="11">
        <v>19</v>
      </c>
      <c r="E54" s="8" t="s">
        <v>625</v>
      </c>
      <c r="F54" s="8" t="s">
        <v>36</v>
      </c>
      <c r="G54" s="8" t="s">
        <v>15</v>
      </c>
      <c r="H54" s="26" t="s">
        <v>292</v>
      </c>
      <c r="I54" s="26" t="s">
        <v>348</v>
      </c>
      <c r="J54" s="12" t="s">
        <v>626</v>
      </c>
      <c r="K54" s="13" t="s">
        <v>495</v>
      </c>
      <c r="M54" s="15">
        <v>8.114583333333333E-3</v>
      </c>
      <c r="N54" s="59">
        <f t="shared" si="0"/>
        <v>3.9583333333333337E-3</v>
      </c>
    </row>
    <row r="55" spans="1:14">
      <c r="A55" s="14">
        <v>22</v>
      </c>
      <c r="C55" s="10">
        <v>54</v>
      </c>
      <c r="D55" s="11">
        <v>54</v>
      </c>
      <c r="E55" s="8" t="s">
        <v>627</v>
      </c>
      <c r="F55" s="8" t="s">
        <v>628</v>
      </c>
      <c r="G55" s="8" t="s">
        <v>51</v>
      </c>
      <c r="J55" s="12" t="s">
        <v>555</v>
      </c>
      <c r="K55" s="13" t="s">
        <v>507</v>
      </c>
      <c r="M55" s="15">
        <v>8.1357638888888886E-3</v>
      </c>
      <c r="N55" s="59">
        <f t="shared" si="0"/>
        <v>3.9686653116531171E-3</v>
      </c>
    </row>
    <row r="56" spans="1:14">
      <c r="B56" s="14">
        <v>33</v>
      </c>
      <c r="C56" s="10">
        <v>55</v>
      </c>
      <c r="D56" s="11">
        <v>11</v>
      </c>
      <c r="E56" s="8" t="s">
        <v>629</v>
      </c>
      <c r="F56" s="8" t="s">
        <v>630</v>
      </c>
      <c r="G56" s="8" t="s">
        <v>15</v>
      </c>
      <c r="H56" s="26" t="s">
        <v>292</v>
      </c>
      <c r="I56" s="26" t="s">
        <v>308</v>
      </c>
      <c r="J56" s="12" t="s">
        <v>631</v>
      </c>
      <c r="K56" s="13" t="s">
        <v>495</v>
      </c>
      <c r="M56" s="15">
        <v>8.2652777777777776E-3</v>
      </c>
      <c r="N56" s="59">
        <f t="shared" si="0"/>
        <v>4.0318428184281845E-3</v>
      </c>
    </row>
    <row r="57" spans="1:14">
      <c r="B57" s="14">
        <v>34</v>
      </c>
      <c r="C57" s="10">
        <v>56</v>
      </c>
      <c r="D57" s="11">
        <v>3</v>
      </c>
      <c r="E57" s="8" t="s">
        <v>271</v>
      </c>
      <c r="F57" s="8" t="s">
        <v>632</v>
      </c>
      <c r="G57" s="8" t="s">
        <v>15</v>
      </c>
      <c r="J57" s="12" t="s">
        <v>633</v>
      </c>
      <c r="K57" s="13" t="s">
        <v>495</v>
      </c>
      <c r="M57" s="15">
        <v>8.3927083333333336E-3</v>
      </c>
      <c r="N57" s="59">
        <f t="shared" si="0"/>
        <v>4.0940040650406509E-3</v>
      </c>
    </row>
    <row r="58" spans="1:14" ht="12.5" customHeight="1">
      <c r="A58" s="14">
        <v>23</v>
      </c>
      <c r="C58" s="10">
        <v>57</v>
      </c>
      <c r="D58" s="11">
        <v>76</v>
      </c>
      <c r="E58" s="8" t="s">
        <v>634</v>
      </c>
      <c r="F58" s="8" t="s">
        <v>635</v>
      </c>
      <c r="G58" s="8" t="s">
        <v>51</v>
      </c>
      <c r="J58" s="12" t="s">
        <v>636</v>
      </c>
      <c r="K58" s="13" t="s">
        <v>526</v>
      </c>
      <c r="M58" s="15">
        <v>8.4026620370370366E-3</v>
      </c>
      <c r="N58" s="59">
        <f t="shared" si="0"/>
        <v>4.0988595302619696E-3</v>
      </c>
    </row>
    <row r="59" spans="1:14" ht="12.5" customHeight="1">
      <c r="A59" s="14">
        <v>24</v>
      </c>
      <c r="C59" s="10">
        <v>58</v>
      </c>
      <c r="D59" s="11">
        <v>84</v>
      </c>
      <c r="E59" s="8" t="s">
        <v>637</v>
      </c>
      <c r="F59" s="8" t="s">
        <v>638</v>
      </c>
      <c r="G59" s="8" t="s">
        <v>51</v>
      </c>
      <c r="H59" s="26" t="s">
        <v>430</v>
      </c>
      <c r="J59" s="12" t="s">
        <v>639</v>
      </c>
      <c r="K59" s="13" t="s">
        <v>526</v>
      </c>
      <c r="M59" s="15">
        <v>8.405555555555555E-3</v>
      </c>
      <c r="N59" s="59">
        <f t="shared" si="0"/>
        <v>4.1002710027100275E-3</v>
      </c>
    </row>
    <row r="60" spans="1:14" ht="12.5" customHeight="1">
      <c r="A60" s="14">
        <v>25</v>
      </c>
      <c r="C60" s="10">
        <v>59</v>
      </c>
      <c r="D60" s="11">
        <v>93</v>
      </c>
      <c r="E60" s="8" t="s">
        <v>640</v>
      </c>
      <c r="F60" s="8" t="s">
        <v>167</v>
      </c>
      <c r="G60" s="8" t="s">
        <v>51</v>
      </c>
      <c r="J60" s="12" t="s">
        <v>641</v>
      </c>
      <c r="K60" s="13" t="s">
        <v>526</v>
      </c>
      <c r="M60" s="15">
        <v>8.4354166666666657E-3</v>
      </c>
      <c r="N60" s="59">
        <f t="shared" si="0"/>
        <v>4.1148373983739836E-3</v>
      </c>
    </row>
    <row r="61" spans="1:14" ht="12.5" customHeight="1">
      <c r="A61" s="14">
        <v>26</v>
      </c>
      <c r="C61" s="10">
        <v>60</v>
      </c>
      <c r="D61" s="11">
        <v>17</v>
      </c>
      <c r="E61" s="8" t="s">
        <v>123</v>
      </c>
      <c r="F61" s="8" t="s">
        <v>642</v>
      </c>
      <c r="G61" s="8" t="s">
        <v>51</v>
      </c>
      <c r="J61" s="12" t="s">
        <v>643</v>
      </c>
      <c r="K61" s="13" t="s">
        <v>495</v>
      </c>
      <c r="M61" s="15">
        <v>8.5184027777777793E-3</v>
      </c>
      <c r="N61" s="59">
        <f t="shared" si="0"/>
        <v>4.155318428184283E-3</v>
      </c>
    </row>
    <row r="62" spans="1:14" ht="12.5" customHeight="1">
      <c r="A62" s="14">
        <v>27</v>
      </c>
      <c r="C62" s="10">
        <v>61</v>
      </c>
      <c r="D62" s="11">
        <v>60</v>
      </c>
      <c r="E62" s="8" t="s">
        <v>644</v>
      </c>
      <c r="F62" s="8" t="s">
        <v>156</v>
      </c>
      <c r="G62" s="8" t="s">
        <v>51</v>
      </c>
      <c r="J62" s="12" t="s">
        <v>645</v>
      </c>
      <c r="K62" s="13" t="s">
        <v>507</v>
      </c>
      <c r="M62" s="15">
        <v>8.5762731481481471E-3</v>
      </c>
      <c r="N62" s="59">
        <f t="shared" si="0"/>
        <v>4.183547877145438E-3</v>
      </c>
    </row>
    <row r="63" spans="1:14" ht="12.5" customHeight="1">
      <c r="B63" s="14">
        <v>35</v>
      </c>
      <c r="C63" s="10">
        <v>62</v>
      </c>
      <c r="D63" s="11">
        <v>44</v>
      </c>
      <c r="E63" s="8" t="s">
        <v>646</v>
      </c>
      <c r="F63" s="8" t="s">
        <v>647</v>
      </c>
      <c r="G63" s="8" t="s">
        <v>15</v>
      </c>
      <c r="J63" s="12" t="s">
        <v>648</v>
      </c>
      <c r="K63" s="13" t="s">
        <v>498</v>
      </c>
      <c r="M63" s="15">
        <v>8.5880787037037037E-3</v>
      </c>
      <c r="N63" s="59">
        <f t="shared" si="0"/>
        <v>4.1893066847335141E-3</v>
      </c>
    </row>
    <row r="64" spans="1:14">
      <c r="A64" s="14">
        <v>28</v>
      </c>
      <c r="C64" s="10">
        <v>63</v>
      </c>
      <c r="D64" s="11">
        <v>53</v>
      </c>
      <c r="E64" s="8" t="s">
        <v>229</v>
      </c>
      <c r="F64" s="8" t="s">
        <v>649</v>
      </c>
      <c r="G64" s="8" t="s">
        <v>51</v>
      </c>
      <c r="H64" s="26" t="s">
        <v>292</v>
      </c>
      <c r="I64" s="26" t="s">
        <v>322</v>
      </c>
      <c r="J64" s="12" t="s">
        <v>650</v>
      </c>
      <c r="K64" s="13" t="s">
        <v>507</v>
      </c>
      <c r="M64" s="15">
        <v>8.5940972222222235E-3</v>
      </c>
      <c r="N64" s="59">
        <f t="shared" si="0"/>
        <v>4.1922425474254753E-3</v>
      </c>
    </row>
    <row r="65" spans="1:16">
      <c r="A65" s="14">
        <v>29</v>
      </c>
      <c r="C65" s="10">
        <v>64</v>
      </c>
      <c r="D65" s="11">
        <v>66</v>
      </c>
      <c r="E65" s="8" t="s">
        <v>596</v>
      </c>
      <c r="F65" s="8" t="s">
        <v>521</v>
      </c>
      <c r="G65" s="8" t="s">
        <v>51</v>
      </c>
      <c r="J65" s="27" t="s">
        <v>651</v>
      </c>
      <c r="K65" s="13" t="s">
        <v>507</v>
      </c>
      <c r="M65" s="15">
        <v>8.5980324074074067E-3</v>
      </c>
      <c r="N65" s="59">
        <f t="shared" si="0"/>
        <v>4.1941621499548328E-3</v>
      </c>
    </row>
    <row r="66" spans="1:16" ht="12.75" customHeight="1">
      <c r="B66" s="14">
        <v>36</v>
      </c>
      <c r="C66" s="10">
        <v>65</v>
      </c>
      <c r="D66" s="8">
        <v>83</v>
      </c>
      <c r="E66" s="8" t="s">
        <v>652</v>
      </c>
      <c r="F66" s="8" t="s">
        <v>653</v>
      </c>
      <c r="G66" s="8" t="s">
        <v>15</v>
      </c>
      <c r="J66" s="27" t="s">
        <v>654</v>
      </c>
      <c r="K66" s="13" t="s">
        <v>526</v>
      </c>
      <c r="M66" s="15">
        <v>8.6443287037037044E-3</v>
      </c>
      <c r="N66" s="59">
        <f t="shared" si="0"/>
        <v>4.2167457091237589E-3</v>
      </c>
    </row>
    <row r="67" spans="1:16">
      <c r="A67" s="14">
        <v>30</v>
      </c>
      <c r="C67" s="10">
        <v>66</v>
      </c>
      <c r="D67" s="8">
        <v>65</v>
      </c>
      <c r="E67" s="8" t="s">
        <v>655</v>
      </c>
      <c r="F67" s="8" t="s">
        <v>656</v>
      </c>
      <c r="G67" s="8" t="s">
        <v>51</v>
      </c>
      <c r="J67" s="12" t="s">
        <v>657</v>
      </c>
      <c r="K67" s="13" t="s">
        <v>507</v>
      </c>
      <c r="M67" s="15">
        <v>8.6781250000000001E-3</v>
      </c>
      <c r="N67" s="59">
        <f t="shared" ref="N67:N81" si="1">M67/2.05</f>
        <v>4.2332317073170735E-3</v>
      </c>
    </row>
    <row r="68" spans="1:16">
      <c r="A68" s="14">
        <v>31</v>
      </c>
      <c r="C68" s="10">
        <v>67</v>
      </c>
      <c r="D68" s="11">
        <v>95</v>
      </c>
      <c r="E68" s="8" t="s">
        <v>283</v>
      </c>
      <c r="F68" s="8" t="s">
        <v>658</v>
      </c>
      <c r="G68" s="8" t="s">
        <v>51</v>
      </c>
      <c r="J68" s="12" t="s">
        <v>659</v>
      </c>
      <c r="K68" s="13" t="s">
        <v>526</v>
      </c>
      <c r="M68" s="15">
        <v>8.712731481481481E-3</v>
      </c>
      <c r="N68" s="59">
        <f t="shared" si="1"/>
        <v>4.2501129177958449E-3</v>
      </c>
    </row>
    <row r="69" spans="1:16">
      <c r="A69" s="14">
        <v>32</v>
      </c>
      <c r="C69" s="10">
        <v>68</v>
      </c>
      <c r="D69" s="11">
        <v>81</v>
      </c>
      <c r="E69" s="8" t="s">
        <v>223</v>
      </c>
      <c r="F69" s="8" t="s">
        <v>284</v>
      </c>
      <c r="G69" s="8" t="s">
        <v>51</v>
      </c>
      <c r="J69" s="12" t="s">
        <v>605</v>
      </c>
      <c r="K69" s="13" t="s">
        <v>526</v>
      </c>
      <c r="M69" s="15">
        <v>8.7744212962962958E-3</v>
      </c>
      <c r="N69" s="59">
        <f t="shared" si="1"/>
        <v>4.2802055103884377E-3</v>
      </c>
    </row>
    <row r="70" spans="1:16">
      <c r="A70" s="14">
        <v>33</v>
      </c>
      <c r="C70" s="10">
        <v>69</v>
      </c>
      <c r="D70" s="11">
        <v>13</v>
      </c>
      <c r="E70" s="8" t="s">
        <v>660</v>
      </c>
      <c r="F70" s="8" t="s">
        <v>238</v>
      </c>
      <c r="G70" s="8" t="s">
        <v>51</v>
      </c>
      <c r="J70" s="12" t="s">
        <v>661</v>
      </c>
      <c r="K70" s="13" t="s">
        <v>495</v>
      </c>
      <c r="M70" s="15">
        <v>8.7789351851851865E-3</v>
      </c>
      <c r="N70" s="59">
        <f t="shared" si="1"/>
        <v>4.2824074074074084E-3</v>
      </c>
    </row>
    <row r="71" spans="1:16">
      <c r="B71" s="14">
        <v>37</v>
      </c>
      <c r="C71" s="10">
        <v>70</v>
      </c>
      <c r="D71" s="11">
        <v>51</v>
      </c>
      <c r="E71" s="8" t="s">
        <v>662</v>
      </c>
      <c r="F71" s="8" t="s">
        <v>663</v>
      </c>
      <c r="G71" s="8" t="s">
        <v>15</v>
      </c>
      <c r="J71" s="12" t="s">
        <v>664</v>
      </c>
      <c r="K71" s="13" t="s">
        <v>507</v>
      </c>
      <c r="M71" s="15">
        <v>8.9410879629629632E-3</v>
      </c>
      <c r="N71" s="59">
        <f t="shared" si="1"/>
        <v>4.3615063233965676E-3</v>
      </c>
    </row>
    <row r="72" spans="1:16">
      <c r="B72" s="14">
        <v>38</v>
      </c>
      <c r="C72" s="10">
        <v>71</v>
      </c>
      <c r="D72" s="11">
        <v>7</v>
      </c>
      <c r="E72" s="8" t="s">
        <v>665</v>
      </c>
      <c r="F72" s="8" t="s">
        <v>666</v>
      </c>
      <c r="G72" s="8" t="s">
        <v>15</v>
      </c>
      <c r="J72" s="12" t="s">
        <v>667</v>
      </c>
      <c r="K72" s="13" t="s">
        <v>495</v>
      </c>
      <c r="M72" s="15">
        <v>8.9744212962962963E-3</v>
      </c>
      <c r="N72" s="59">
        <f t="shared" si="1"/>
        <v>4.3777664859981939E-3</v>
      </c>
    </row>
    <row r="73" spans="1:16">
      <c r="B73" s="14">
        <v>39</v>
      </c>
      <c r="C73" s="10">
        <v>72</v>
      </c>
      <c r="D73" s="11">
        <v>22</v>
      </c>
      <c r="E73" s="8" t="s">
        <v>668</v>
      </c>
      <c r="F73" s="8" t="s">
        <v>91</v>
      </c>
      <c r="G73" s="8" t="s">
        <v>15</v>
      </c>
      <c r="J73" s="12" t="s">
        <v>669</v>
      </c>
      <c r="K73" s="13" t="s">
        <v>495</v>
      </c>
      <c r="M73" s="15">
        <v>9.3215277777777775E-3</v>
      </c>
      <c r="N73" s="59">
        <f t="shared" si="1"/>
        <v>4.5470867208672093E-3</v>
      </c>
      <c r="P73" s="28"/>
    </row>
    <row r="74" spans="1:16">
      <c r="B74" s="14">
        <v>40</v>
      </c>
      <c r="C74" s="10">
        <v>73</v>
      </c>
      <c r="D74" s="11">
        <v>92</v>
      </c>
      <c r="E74" s="11" t="s">
        <v>670</v>
      </c>
      <c r="F74" s="11" t="s">
        <v>671</v>
      </c>
      <c r="G74" s="11" t="s">
        <v>15</v>
      </c>
      <c r="H74" s="29"/>
      <c r="I74" s="29"/>
      <c r="J74" s="12" t="s">
        <v>501</v>
      </c>
      <c r="K74" s="13" t="s">
        <v>526</v>
      </c>
      <c r="M74" s="15">
        <v>9.4717592592592596E-3</v>
      </c>
      <c r="N74" s="59">
        <f t="shared" si="1"/>
        <v>4.620370370370371E-3</v>
      </c>
    </row>
    <row r="75" spans="1:16">
      <c r="B75" s="14">
        <v>41</v>
      </c>
      <c r="C75" s="10">
        <v>74</v>
      </c>
      <c r="D75" s="11">
        <v>75</v>
      </c>
      <c r="E75" s="8" t="s">
        <v>672</v>
      </c>
      <c r="F75" s="8" t="s">
        <v>673</v>
      </c>
      <c r="G75" s="8" t="s">
        <v>15</v>
      </c>
      <c r="H75" s="26" t="s">
        <v>430</v>
      </c>
      <c r="J75" s="12" t="s">
        <v>600</v>
      </c>
      <c r="K75" s="13" t="s">
        <v>526</v>
      </c>
      <c r="M75" s="15">
        <v>9.4739583333333325E-3</v>
      </c>
      <c r="N75" s="59">
        <f t="shared" si="1"/>
        <v>4.6214430894308944E-3</v>
      </c>
    </row>
    <row r="76" spans="1:16">
      <c r="A76" s="14">
        <v>34</v>
      </c>
      <c r="C76" s="10">
        <v>75</v>
      </c>
      <c r="D76" s="11">
        <v>86</v>
      </c>
      <c r="E76" s="8" t="s">
        <v>674</v>
      </c>
      <c r="F76" s="8" t="s">
        <v>675</v>
      </c>
      <c r="G76" s="8" t="s">
        <v>51</v>
      </c>
      <c r="J76" s="12" t="s">
        <v>676</v>
      </c>
      <c r="K76" s="13" t="s">
        <v>526</v>
      </c>
      <c r="M76" s="15">
        <v>9.8138888888888876E-3</v>
      </c>
      <c r="N76" s="59">
        <f t="shared" si="1"/>
        <v>4.7872628726287258E-3</v>
      </c>
    </row>
    <row r="77" spans="1:16">
      <c r="A77" s="14">
        <v>35</v>
      </c>
      <c r="C77" s="10">
        <v>76</v>
      </c>
      <c r="D77" s="8">
        <v>73</v>
      </c>
      <c r="E77" s="8" t="s">
        <v>677</v>
      </c>
      <c r="F77" s="8" t="s">
        <v>678</v>
      </c>
      <c r="G77" s="8" t="s">
        <v>51</v>
      </c>
      <c r="J77" s="27" t="s">
        <v>679</v>
      </c>
      <c r="K77" s="13" t="s">
        <v>507</v>
      </c>
      <c r="M77" s="15">
        <v>1.0030902777777777E-2</v>
      </c>
      <c r="N77" s="59">
        <f t="shared" si="1"/>
        <v>4.8931233062330624E-3</v>
      </c>
    </row>
    <row r="78" spans="1:16">
      <c r="A78" s="14">
        <v>36</v>
      </c>
      <c r="C78" s="10">
        <v>77</v>
      </c>
      <c r="D78" s="8">
        <v>35</v>
      </c>
      <c r="E78" s="8" t="s">
        <v>680</v>
      </c>
      <c r="F78" s="8" t="s">
        <v>681</v>
      </c>
      <c r="G78" s="8" t="s">
        <v>51</v>
      </c>
      <c r="J78" s="12" t="s">
        <v>682</v>
      </c>
      <c r="K78" s="13" t="s">
        <v>498</v>
      </c>
      <c r="M78" s="15">
        <v>1.0056597222222222E-2</v>
      </c>
      <c r="N78" s="59">
        <f t="shared" si="1"/>
        <v>4.9056571815718156E-3</v>
      </c>
      <c r="O78" s="28"/>
    </row>
    <row r="79" spans="1:16">
      <c r="A79" s="14">
        <v>37</v>
      </c>
      <c r="C79" s="10">
        <v>78</v>
      </c>
      <c r="D79" s="11">
        <v>90</v>
      </c>
      <c r="E79" s="8" t="s">
        <v>683</v>
      </c>
      <c r="F79" s="8" t="s">
        <v>684</v>
      </c>
      <c r="G79" s="8" t="s">
        <v>51</v>
      </c>
      <c r="J79" s="12" t="s">
        <v>685</v>
      </c>
      <c r="K79" s="13" t="s">
        <v>526</v>
      </c>
      <c r="M79" s="15">
        <v>1.0485416666666665E-2</v>
      </c>
      <c r="N79" s="59">
        <f t="shared" si="1"/>
        <v>5.1148373983739837E-3</v>
      </c>
    </row>
    <row r="80" spans="1:16">
      <c r="A80" s="14">
        <v>38</v>
      </c>
      <c r="C80" s="10">
        <v>79</v>
      </c>
      <c r="D80" s="11">
        <v>78</v>
      </c>
      <c r="E80" s="8" t="s">
        <v>686</v>
      </c>
      <c r="F80" s="8" t="s">
        <v>687</v>
      </c>
      <c r="G80" s="8" t="s">
        <v>51</v>
      </c>
      <c r="J80" s="12" t="s">
        <v>688</v>
      </c>
      <c r="K80" s="13" t="s">
        <v>526</v>
      </c>
      <c r="M80" s="15">
        <v>1.0658217592592592E-2</v>
      </c>
      <c r="N80" s="59">
        <f t="shared" si="1"/>
        <v>5.199130532971997E-3</v>
      </c>
    </row>
    <row r="81" spans="1:16">
      <c r="B81" s="14">
        <v>42</v>
      </c>
      <c r="C81" s="10">
        <v>80</v>
      </c>
      <c r="D81" s="8">
        <v>70</v>
      </c>
      <c r="E81" s="8" t="s">
        <v>689</v>
      </c>
      <c r="F81" s="8" t="s">
        <v>321</v>
      </c>
      <c r="G81" s="8" t="s">
        <v>15</v>
      </c>
      <c r="H81" s="26" t="s">
        <v>430</v>
      </c>
      <c r="J81" s="12" t="s">
        <v>557</v>
      </c>
      <c r="K81" s="13" t="s">
        <v>507</v>
      </c>
      <c r="M81" s="15">
        <v>1.0796296296296297E-2</v>
      </c>
      <c r="N81" s="59">
        <f t="shared" si="1"/>
        <v>5.2664859981933158E-3</v>
      </c>
    </row>
    <row r="82" spans="1:16" s="14" customFormat="1">
      <c r="A82" s="8"/>
      <c r="B82" s="8"/>
      <c r="C82" s="20"/>
      <c r="D82" s="8"/>
      <c r="E82" s="8"/>
      <c r="F82" s="8"/>
      <c r="G82" s="8"/>
      <c r="H82" s="26"/>
      <c r="I82" s="26"/>
      <c r="J82" s="12"/>
      <c r="K82" s="13"/>
      <c r="M82" s="18"/>
      <c r="N82" s="60"/>
      <c r="P82" s="8"/>
    </row>
    <row r="83" spans="1:16">
      <c r="N83" s="60"/>
    </row>
    <row r="97" spans="14:14">
      <c r="N97" s="60"/>
    </row>
  </sheetData>
  <printOptions gridLines="1"/>
  <pageMargins left="0.39370078740157483" right="0.39370078740157483" top="0.39370078740157483" bottom="0.39370078740157483" header="0.11811023622047245" footer="0.31496062992125984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activeCell="N1" sqref="N1"/>
    </sheetView>
  </sheetViews>
  <sheetFormatPr baseColWidth="10" defaultRowHeight="10" x14ac:dyDescent="0"/>
  <cols>
    <col min="1" max="2" width="5.5" style="8" customWidth="1"/>
    <col min="3" max="3" width="6" style="20" customWidth="1"/>
    <col min="4" max="4" width="5.33203125" style="8" customWidth="1"/>
    <col min="5" max="5" width="14.5" style="8" customWidth="1"/>
    <col min="6" max="6" width="9.83203125" style="8" customWidth="1"/>
    <col min="7" max="7" width="2.83203125" style="8" bestFit="1" customWidth="1"/>
    <col min="8" max="8" width="4" style="26" customWidth="1"/>
    <col min="9" max="9" width="3.83203125" style="26" customWidth="1"/>
    <col min="10" max="10" width="13.33203125" style="27" customWidth="1"/>
    <col min="11" max="11" width="6.5" style="13" customWidth="1"/>
    <col min="12" max="12" width="3.83203125" style="14" customWidth="1"/>
    <col min="13" max="13" width="8" style="18" customWidth="1"/>
    <col min="14" max="14" width="10.83203125" style="58"/>
    <col min="15" max="16384" width="10.83203125" style="8"/>
  </cols>
  <sheetData>
    <row r="1" spans="1:16" ht="13.5" customHeight="1">
      <c r="A1" s="21" t="s">
        <v>51</v>
      </c>
      <c r="B1" s="22" t="s">
        <v>18</v>
      </c>
      <c r="C1" s="2" t="s">
        <v>4</v>
      </c>
      <c r="D1" s="23" t="s">
        <v>5</v>
      </c>
      <c r="E1" s="3" t="s">
        <v>6</v>
      </c>
      <c r="F1" s="3" t="s">
        <v>7</v>
      </c>
      <c r="G1" s="3" t="s">
        <v>8</v>
      </c>
      <c r="H1" s="24" t="s">
        <v>287</v>
      </c>
      <c r="I1" s="24" t="s">
        <v>288</v>
      </c>
      <c r="J1" s="25" t="s">
        <v>289</v>
      </c>
      <c r="K1" s="5" t="s">
        <v>10</v>
      </c>
      <c r="L1" s="6" t="s">
        <v>11</v>
      </c>
      <c r="M1" s="7" t="s">
        <v>12</v>
      </c>
      <c r="N1" s="58" t="s">
        <v>2468</v>
      </c>
    </row>
    <row r="2" spans="1:16">
      <c r="B2" s="14">
        <v>1</v>
      </c>
      <c r="C2" s="10">
        <v>1</v>
      </c>
      <c r="D2" s="11">
        <v>26</v>
      </c>
      <c r="E2" s="8" t="s">
        <v>697</v>
      </c>
      <c r="F2" s="8" t="s">
        <v>524</v>
      </c>
      <c r="G2" s="8" t="s">
        <v>15</v>
      </c>
      <c r="H2" s="26" t="s">
        <v>292</v>
      </c>
      <c r="I2" s="26" t="s">
        <v>299</v>
      </c>
      <c r="J2" s="27" t="s">
        <v>698</v>
      </c>
      <c r="K2" s="13" t="s">
        <v>699</v>
      </c>
      <c r="M2" s="15">
        <v>7.4199074074074072E-3</v>
      </c>
      <c r="N2" s="59">
        <f>M2/2.77</f>
        <v>2.6786669340820965E-3</v>
      </c>
    </row>
    <row r="3" spans="1:16">
      <c r="B3" s="14">
        <v>2</v>
      </c>
      <c r="C3" s="10">
        <v>2</v>
      </c>
      <c r="D3" s="8">
        <v>19</v>
      </c>
      <c r="E3" s="8" t="s">
        <v>700</v>
      </c>
      <c r="F3" s="8" t="s">
        <v>701</v>
      </c>
      <c r="G3" s="8" t="s">
        <v>15</v>
      </c>
      <c r="H3" s="26" t="s">
        <v>702</v>
      </c>
      <c r="I3" s="26" t="s">
        <v>348</v>
      </c>
      <c r="J3" s="27" t="s">
        <v>703</v>
      </c>
      <c r="K3" s="13" t="s">
        <v>704</v>
      </c>
      <c r="M3" s="15">
        <v>7.4510416666666657E-3</v>
      </c>
      <c r="N3" s="59">
        <f t="shared" ref="N3:N66" si="0">M3/2.77</f>
        <v>2.6899067388688322E-3</v>
      </c>
    </row>
    <row r="4" spans="1:16">
      <c r="B4" s="14">
        <v>3</v>
      </c>
      <c r="C4" s="10">
        <v>3</v>
      </c>
      <c r="D4" s="11">
        <v>51</v>
      </c>
      <c r="E4" s="8" t="s">
        <v>705</v>
      </c>
      <c r="F4" s="8" t="s">
        <v>34</v>
      </c>
      <c r="G4" s="8" t="s">
        <v>15</v>
      </c>
      <c r="H4" s="26" t="s">
        <v>292</v>
      </c>
      <c r="I4" s="26" t="s">
        <v>299</v>
      </c>
      <c r="J4" s="27" t="s">
        <v>706</v>
      </c>
      <c r="K4" s="13" t="s">
        <v>699</v>
      </c>
      <c r="M4" s="15">
        <v>7.5614583333333332E-3</v>
      </c>
      <c r="N4" s="59">
        <f t="shared" si="0"/>
        <v>2.7297683513838747E-3</v>
      </c>
    </row>
    <row r="5" spans="1:16">
      <c r="B5" s="14">
        <v>4</v>
      </c>
      <c r="C5" s="10">
        <v>4</v>
      </c>
      <c r="D5" s="8">
        <v>56</v>
      </c>
      <c r="E5" s="8" t="s">
        <v>707</v>
      </c>
      <c r="F5" s="8" t="s">
        <v>708</v>
      </c>
      <c r="G5" s="8" t="s">
        <v>15</v>
      </c>
      <c r="J5" s="27" t="s">
        <v>709</v>
      </c>
      <c r="K5" s="13" t="s">
        <v>710</v>
      </c>
      <c r="M5" s="15">
        <v>7.6476851851851844E-3</v>
      </c>
      <c r="N5" s="59">
        <f t="shared" si="0"/>
        <v>2.7608971787672146E-3</v>
      </c>
    </row>
    <row r="6" spans="1:16">
      <c r="B6" s="14">
        <v>5</v>
      </c>
      <c r="C6" s="10">
        <v>5</v>
      </c>
      <c r="D6" s="11">
        <v>82</v>
      </c>
      <c r="E6" s="8" t="s">
        <v>431</v>
      </c>
      <c r="F6" s="8" t="s">
        <v>511</v>
      </c>
      <c r="G6" s="8" t="s">
        <v>15</v>
      </c>
      <c r="J6" s="27" t="s">
        <v>711</v>
      </c>
      <c r="K6" s="13" t="s">
        <v>712</v>
      </c>
      <c r="M6" s="15">
        <v>7.7837962962962956E-3</v>
      </c>
      <c r="N6" s="59">
        <f t="shared" si="0"/>
        <v>2.8100347640058827E-3</v>
      </c>
    </row>
    <row r="7" spans="1:16">
      <c r="B7" s="14">
        <v>6</v>
      </c>
      <c r="C7" s="10">
        <v>6</v>
      </c>
      <c r="D7" s="11">
        <v>4</v>
      </c>
      <c r="E7" s="8" t="s">
        <v>67</v>
      </c>
      <c r="F7" s="8" t="s">
        <v>663</v>
      </c>
      <c r="G7" s="8" t="s">
        <v>15</v>
      </c>
      <c r="H7" s="26" t="s">
        <v>292</v>
      </c>
      <c r="I7" s="26" t="s">
        <v>348</v>
      </c>
      <c r="J7" s="27" t="s">
        <v>713</v>
      </c>
      <c r="K7" s="13" t="s">
        <v>704</v>
      </c>
      <c r="M7" s="15">
        <v>7.9188657407407419E-3</v>
      </c>
      <c r="N7" s="59">
        <f t="shared" si="0"/>
        <v>2.8587962962962968E-3</v>
      </c>
    </row>
    <row r="8" spans="1:16">
      <c r="B8" s="14">
        <v>7</v>
      </c>
      <c r="C8" s="10">
        <v>7</v>
      </c>
      <c r="D8" s="8">
        <v>13</v>
      </c>
      <c r="E8" s="8" t="s">
        <v>714</v>
      </c>
      <c r="F8" s="8" t="s">
        <v>715</v>
      </c>
      <c r="G8" s="8" t="s">
        <v>15</v>
      </c>
      <c r="H8" s="26" t="s">
        <v>702</v>
      </c>
      <c r="I8" s="26" t="s">
        <v>348</v>
      </c>
      <c r="J8" s="27" t="s">
        <v>716</v>
      </c>
      <c r="K8" s="13" t="s">
        <v>704</v>
      </c>
      <c r="M8" s="15">
        <v>7.9733796296296306E-3</v>
      </c>
      <c r="N8" s="59">
        <f t="shared" si="0"/>
        <v>2.8784764005883143E-3</v>
      </c>
    </row>
    <row r="9" spans="1:16">
      <c r="B9" s="14">
        <v>8</v>
      </c>
      <c r="C9" s="10">
        <v>8</v>
      </c>
      <c r="D9" s="8">
        <v>32</v>
      </c>
      <c r="E9" s="8" t="s">
        <v>717</v>
      </c>
      <c r="F9" s="8" t="s">
        <v>511</v>
      </c>
      <c r="G9" s="8" t="s">
        <v>15</v>
      </c>
      <c r="H9" s="26" t="s">
        <v>292</v>
      </c>
      <c r="I9" s="26" t="s">
        <v>299</v>
      </c>
      <c r="J9" s="27" t="s">
        <v>718</v>
      </c>
      <c r="K9" s="13" t="s">
        <v>699</v>
      </c>
      <c r="M9" s="15">
        <v>8.1075231481481484E-3</v>
      </c>
      <c r="N9" s="59">
        <f t="shared" si="0"/>
        <v>2.9269036635913891E-3</v>
      </c>
    </row>
    <row r="10" spans="1:16">
      <c r="B10" s="14">
        <v>9</v>
      </c>
      <c r="C10" s="10">
        <v>9</v>
      </c>
      <c r="D10" s="8">
        <v>58</v>
      </c>
      <c r="E10" s="8" t="s">
        <v>719</v>
      </c>
      <c r="F10" s="8" t="s">
        <v>36</v>
      </c>
      <c r="G10" s="8" t="s">
        <v>15</v>
      </c>
      <c r="H10" s="26" t="s">
        <v>292</v>
      </c>
      <c r="I10" s="26" t="s">
        <v>378</v>
      </c>
      <c r="J10" s="27" t="s">
        <v>720</v>
      </c>
      <c r="K10" s="13" t="s">
        <v>710</v>
      </c>
      <c r="M10" s="15">
        <v>8.1821759259259261E-3</v>
      </c>
      <c r="N10" s="59">
        <f t="shared" si="0"/>
        <v>2.953854124883006E-3</v>
      </c>
      <c r="O10" s="11"/>
      <c r="P10" s="28"/>
    </row>
    <row r="11" spans="1:16">
      <c r="B11" s="14">
        <v>10</v>
      </c>
      <c r="C11" s="10">
        <v>10</v>
      </c>
      <c r="D11" s="11">
        <v>22</v>
      </c>
      <c r="E11" s="8" t="s">
        <v>721</v>
      </c>
      <c r="F11" s="8" t="s">
        <v>722</v>
      </c>
      <c r="G11" s="8" t="s">
        <v>15</v>
      </c>
      <c r="H11" s="26" t="s">
        <v>292</v>
      </c>
      <c r="I11" s="26" t="s">
        <v>308</v>
      </c>
      <c r="J11" s="27" t="s">
        <v>723</v>
      </c>
      <c r="K11" s="13" t="s">
        <v>704</v>
      </c>
      <c r="M11" s="15">
        <v>8.2697916666666666E-3</v>
      </c>
      <c r="N11" s="59">
        <f t="shared" si="0"/>
        <v>2.9854843561973525E-3</v>
      </c>
    </row>
    <row r="12" spans="1:16">
      <c r="B12" s="14">
        <v>11</v>
      </c>
      <c r="C12" s="10">
        <v>11</v>
      </c>
      <c r="D12" s="11">
        <v>18</v>
      </c>
      <c r="E12" s="11" t="s">
        <v>434</v>
      </c>
      <c r="F12" s="11" t="s">
        <v>511</v>
      </c>
      <c r="G12" s="11" t="s">
        <v>15</v>
      </c>
      <c r="H12" s="29" t="s">
        <v>292</v>
      </c>
      <c r="I12" s="29" t="s">
        <v>308</v>
      </c>
      <c r="J12" s="27" t="s">
        <v>724</v>
      </c>
      <c r="K12" s="13" t="s">
        <v>704</v>
      </c>
      <c r="M12" s="15">
        <v>8.3006944444444439E-3</v>
      </c>
      <c r="N12" s="59">
        <f t="shared" si="0"/>
        <v>2.996640593662254E-3</v>
      </c>
    </row>
    <row r="13" spans="1:16">
      <c r="B13" s="14">
        <v>12</v>
      </c>
      <c r="C13" s="10">
        <v>12</v>
      </c>
      <c r="D13" s="11">
        <v>41</v>
      </c>
      <c r="E13" s="8" t="s">
        <v>534</v>
      </c>
      <c r="F13" s="8" t="s">
        <v>725</v>
      </c>
      <c r="G13" s="8" t="s">
        <v>15</v>
      </c>
      <c r="J13" s="27" t="s">
        <v>726</v>
      </c>
      <c r="K13" s="13" t="s">
        <v>699</v>
      </c>
      <c r="M13" s="15">
        <v>8.3475694444444439E-3</v>
      </c>
      <c r="N13" s="59">
        <f t="shared" si="0"/>
        <v>3.0135629763337344E-3</v>
      </c>
    </row>
    <row r="14" spans="1:16">
      <c r="B14" s="14">
        <v>13</v>
      </c>
      <c r="C14" s="10">
        <v>13</v>
      </c>
      <c r="D14" s="11">
        <v>21</v>
      </c>
      <c r="E14" s="8" t="s">
        <v>727</v>
      </c>
      <c r="F14" s="8" t="s">
        <v>318</v>
      </c>
      <c r="G14" s="8" t="s">
        <v>15</v>
      </c>
      <c r="H14" s="26" t="s">
        <v>292</v>
      </c>
      <c r="I14" s="26" t="s">
        <v>348</v>
      </c>
      <c r="J14" s="27" t="s">
        <v>728</v>
      </c>
      <c r="K14" s="13" t="s">
        <v>704</v>
      </c>
      <c r="M14" s="15">
        <v>8.3973379629629624E-3</v>
      </c>
      <c r="N14" s="59">
        <f t="shared" si="0"/>
        <v>3.0315299505281452E-3</v>
      </c>
    </row>
    <row r="15" spans="1:16">
      <c r="A15" s="14">
        <v>1</v>
      </c>
      <c r="C15" s="10">
        <v>14</v>
      </c>
      <c r="D15" s="8">
        <v>8</v>
      </c>
      <c r="E15" s="8" t="s">
        <v>174</v>
      </c>
      <c r="F15" s="8" t="s">
        <v>459</v>
      </c>
      <c r="G15" s="8" t="s">
        <v>51</v>
      </c>
      <c r="H15" s="26" t="s">
        <v>292</v>
      </c>
      <c r="I15" s="26" t="s">
        <v>402</v>
      </c>
      <c r="J15" s="27" t="s">
        <v>729</v>
      </c>
      <c r="K15" s="13" t="s">
        <v>704</v>
      </c>
      <c r="M15" s="15">
        <v>8.4261574074074082E-3</v>
      </c>
      <c r="N15" s="59">
        <f t="shared" si="0"/>
        <v>3.0419340820965371E-3</v>
      </c>
    </row>
    <row r="16" spans="1:16">
      <c r="B16" s="14">
        <v>14</v>
      </c>
      <c r="C16" s="10">
        <v>15</v>
      </c>
      <c r="D16" s="8">
        <v>33</v>
      </c>
      <c r="E16" s="8" t="s">
        <v>730</v>
      </c>
      <c r="F16" s="8" t="s">
        <v>47</v>
      </c>
      <c r="G16" s="8" t="s">
        <v>15</v>
      </c>
      <c r="H16" s="26" t="s">
        <v>292</v>
      </c>
      <c r="I16" s="26" t="s">
        <v>299</v>
      </c>
      <c r="J16" s="27" t="s">
        <v>731</v>
      </c>
      <c r="K16" s="13" t="s">
        <v>699</v>
      </c>
      <c r="M16" s="15">
        <v>8.4576388888888895E-3</v>
      </c>
      <c r="N16" s="59">
        <f t="shared" si="0"/>
        <v>3.0532992378660253E-3</v>
      </c>
    </row>
    <row r="17" spans="1:14">
      <c r="A17" s="14">
        <v>2</v>
      </c>
      <c r="C17" s="10">
        <v>16</v>
      </c>
      <c r="D17" s="11">
        <v>52</v>
      </c>
      <c r="E17" s="8" t="s">
        <v>732</v>
      </c>
      <c r="F17" s="8" t="s">
        <v>87</v>
      </c>
      <c r="G17" s="8" t="s">
        <v>51</v>
      </c>
      <c r="H17" s="26" t="s">
        <v>292</v>
      </c>
      <c r="I17" s="26" t="s">
        <v>299</v>
      </c>
      <c r="J17" s="27" t="s">
        <v>733</v>
      </c>
      <c r="K17" s="13" t="s">
        <v>699</v>
      </c>
      <c r="M17" s="15">
        <v>8.4612268518518517E-3</v>
      </c>
      <c r="N17" s="59">
        <f t="shared" si="0"/>
        <v>3.054594531354459E-3</v>
      </c>
    </row>
    <row r="18" spans="1:14">
      <c r="B18" s="14">
        <v>15</v>
      </c>
      <c r="C18" s="10">
        <v>17</v>
      </c>
      <c r="D18" s="11">
        <v>3</v>
      </c>
      <c r="E18" s="11" t="s">
        <v>734</v>
      </c>
      <c r="F18" s="11" t="s">
        <v>647</v>
      </c>
      <c r="G18" s="11" t="s">
        <v>15</v>
      </c>
      <c r="H18" s="29" t="s">
        <v>292</v>
      </c>
      <c r="I18" s="29" t="s">
        <v>308</v>
      </c>
      <c r="J18" s="27" t="s">
        <v>735</v>
      </c>
      <c r="K18" s="13" t="s">
        <v>704</v>
      </c>
      <c r="M18" s="15">
        <v>8.5594907407407408E-3</v>
      </c>
      <c r="N18" s="59">
        <f t="shared" si="0"/>
        <v>3.0900688594731915E-3</v>
      </c>
    </row>
    <row r="19" spans="1:14">
      <c r="A19" s="14">
        <v>3</v>
      </c>
      <c r="C19" s="10">
        <v>18</v>
      </c>
      <c r="D19" s="11">
        <v>12</v>
      </c>
      <c r="E19" s="8" t="s">
        <v>736</v>
      </c>
      <c r="F19" s="8" t="s">
        <v>737</v>
      </c>
      <c r="G19" s="8" t="s">
        <v>51</v>
      </c>
      <c r="H19" s="26" t="s">
        <v>292</v>
      </c>
      <c r="I19" s="26" t="s">
        <v>402</v>
      </c>
      <c r="J19" s="27" t="s">
        <v>738</v>
      </c>
      <c r="K19" s="13" t="s">
        <v>704</v>
      </c>
      <c r="M19" s="15">
        <v>8.5629629629629615E-3</v>
      </c>
      <c r="N19" s="59">
        <f t="shared" si="0"/>
        <v>3.0913223693007081E-3</v>
      </c>
    </row>
    <row r="20" spans="1:14">
      <c r="B20" s="14">
        <v>16</v>
      </c>
      <c r="C20" s="10">
        <v>19</v>
      </c>
      <c r="D20" s="11">
        <v>11</v>
      </c>
      <c r="E20" s="8" t="s">
        <v>739</v>
      </c>
      <c r="F20" s="8" t="s">
        <v>511</v>
      </c>
      <c r="G20" s="8" t="s">
        <v>15</v>
      </c>
      <c r="H20" s="26" t="s">
        <v>292</v>
      </c>
      <c r="I20" s="26" t="s">
        <v>308</v>
      </c>
      <c r="J20" s="27" t="s">
        <v>740</v>
      </c>
      <c r="K20" s="13" t="s">
        <v>704</v>
      </c>
      <c r="M20" s="15">
        <v>8.6300925925925937E-3</v>
      </c>
      <c r="N20" s="59">
        <f t="shared" si="0"/>
        <v>3.1155568926327054E-3</v>
      </c>
    </row>
    <row r="21" spans="1:14">
      <c r="B21" s="14">
        <v>17</v>
      </c>
      <c r="C21" s="10">
        <v>20</v>
      </c>
      <c r="D21" s="11">
        <v>36</v>
      </c>
      <c r="E21" s="8" t="s">
        <v>741</v>
      </c>
      <c r="F21" s="8" t="s">
        <v>742</v>
      </c>
      <c r="G21" s="8" t="s">
        <v>15</v>
      </c>
      <c r="H21" s="26" t="s">
        <v>292</v>
      </c>
      <c r="I21" s="26" t="s">
        <v>299</v>
      </c>
      <c r="J21" s="27" t="s">
        <v>743</v>
      </c>
      <c r="K21" s="13" t="s">
        <v>699</v>
      </c>
      <c r="M21" s="15">
        <v>8.6429398148148134E-3</v>
      </c>
      <c r="N21" s="59">
        <f t="shared" si="0"/>
        <v>3.1201948789945175E-3</v>
      </c>
    </row>
    <row r="22" spans="1:14">
      <c r="B22" s="14">
        <v>18</v>
      </c>
      <c r="C22" s="10">
        <v>21</v>
      </c>
      <c r="D22" s="11">
        <v>62</v>
      </c>
      <c r="E22" s="8" t="s">
        <v>744</v>
      </c>
      <c r="F22" s="8" t="s">
        <v>285</v>
      </c>
      <c r="G22" s="8" t="s">
        <v>15</v>
      </c>
      <c r="H22" s="26" t="s">
        <v>292</v>
      </c>
      <c r="I22" s="26" t="s">
        <v>518</v>
      </c>
      <c r="J22" s="27" t="s">
        <v>745</v>
      </c>
      <c r="K22" s="13" t="s">
        <v>710</v>
      </c>
      <c r="M22" s="15">
        <v>8.6591435185185191E-3</v>
      </c>
      <c r="N22" s="59">
        <f t="shared" si="0"/>
        <v>3.126044591522931E-3</v>
      </c>
    </row>
    <row r="23" spans="1:14">
      <c r="B23" s="14">
        <v>19</v>
      </c>
      <c r="C23" s="10">
        <v>22</v>
      </c>
      <c r="D23" s="11">
        <v>60</v>
      </c>
      <c r="E23" s="8" t="s">
        <v>746</v>
      </c>
      <c r="F23" s="8" t="s">
        <v>747</v>
      </c>
      <c r="G23" s="8" t="s">
        <v>15</v>
      </c>
      <c r="J23" s="27" t="s">
        <v>748</v>
      </c>
      <c r="K23" s="13" t="s">
        <v>710</v>
      </c>
      <c r="M23" s="15">
        <v>8.6805555555555559E-3</v>
      </c>
      <c r="N23" s="59">
        <f t="shared" si="0"/>
        <v>3.1337745687926195E-3</v>
      </c>
    </row>
    <row r="24" spans="1:14">
      <c r="B24" s="14">
        <v>20</v>
      </c>
      <c r="C24" s="10">
        <v>23</v>
      </c>
      <c r="D24" s="11">
        <v>97</v>
      </c>
      <c r="E24" s="8" t="s">
        <v>749</v>
      </c>
      <c r="F24" s="8" t="s">
        <v>597</v>
      </c>
      <c r="G24" s="8" t="s">
        <v>15</v>
      </c>
      <c r="J24" s="27" t="s">
        <v>750</v>
      </c>
      <c r="K24" s="13" t="s">
        <v>712</v>
      </c>
      <c r="M24" s="15">
        <v>8.7015046296296302E-3</v>
      </c>
      <c r="N24" s="59">
        <f t="shared" si="0"/>
        <v>3.1413374114186389E-3</v>
      </c>
    </row>
    <row r="25" spans="1:14">
      <c r="B25" s="14">
        <v>21</v>
      </c>
      <c r="C25" s="10">
        <v>24</v>
      </c>
      <c r="D25" s="11">
        <v>79</v>
      </c>
      <c r="E25" s="11" t="s">
        <v>751</v>
      </c>
      <c r="F25" s="11" t="s">
        <v>752</v>
      </c>
      <c r="G25" s="11" t="s">
        <v>15</v>
      </c>
      <c r="H25" s="29"/>
      <c r="I25" s="29"/>
      <c r="J25" s="27" t="s">
        <v>753</v>
      </c>
      <c r="K25" s="13" t="s">
        <v>712</v>
      </c>
      <c r="M25" s="15">
        <v>8.9138888888888896E-3</v>
      </c>
      <c r="N25" s="59">
        <f t="shared" si="0"/>
        <v>3.2180104292017652E-3</v>
      </c>
    </row>
    <row r="26" spans="1:14" ht="12.5" customHeight="1">
      <c r="B26" s="14">
        <v>22</v>
      </c>
      <c r="C26" s="10">
        <v>25</v>
      </c>
      <c r="D26" s="11">
        <v>17</v>
      </c>
      <c r="E26" s="8" t="s">
        <v>612</v>
      </c>
      <c r="F26" s="8" t="s">
        <v>754</v>
      </c>
      <c r="G26" s="8" t="s">
        <v>15</v>
      </c>
      <c r="J26" s="27" t="s">
        <v>755</v>
      </c>
      <c r="K26" s="13" t="s">
        <v>704</v>
      </c>
      <c r="M26" s="18">
        <v>8.9493055555555558E-3</v>
      </c>
      <c r="N26" s="59">
        <f t="shared" si="0"/>
        <v>3.2307962294424388E-3</v>
      </c>
    </row>
    <row r="27" spans="1:14" ht="12.5" customHeight="1">
      <c r="B27" s="14">
        <v>23</v>
      </c>
      <c r="C27" s="10">
        <v>26</v>
      </c>
      <c r="D27" s="11">
        <v>15</v>
      </c>
      <c r="E27" s="8" t="s">
        <v>756</v>
      </c>
      <c r="F27" s="8" t="s">
        <v>673</v>
      </c>
      <c r="G27" s="8" t="s">
        <v>15</v>
      </c>
      <c r="J27" s="27" t="s">
        <v>757</v>
      </c>
      <c r="K27" s="13" t="s">
        <v>704</v>
      </c>
      <c r="M27" s="15">
        <v>8.9758101851851856E-3</v>
      </c>
      <c r="N27" s="59">
        <f t="shared" si="0"/>
        <v>3.2403646877924856E-3</v>
      </c>
    </row>
    <row r="28" spans="1:14" ht="12.5" customHeight="1">
      <c r="B28" s="14">
        <v>24</v>
      </c>
      <c r="C28" s="10">
        <v>27</v>
      </c>
      <c r="D28" s="11">
        <v>39</v>
      </c>
      <c r="E28" s="8" t="s">
        <v>758</v>
      </c>
      <c r="F28" s="8" t="s">
        <v>759</v>
      </c>
      <c r="G28" s="8" t="s">
        <v>15</v>
      </c>
      <c r="H28" s="26" t="s">
        <v>292</v>
      </c>
      <c r="I28" s="26" t="s">
        <v>335</v>
      </c>
      <c r="J28" s="27" t="s">
        <v>760</v>
      </c>
      <c r="K28" s="13" t="s">
        <v>699</v>
      </c>
      <c r="M28" s="18">
        <v>9.2091435185185175E-3</v>
      </c>
      <c r="N28" s="59">
        <f t="shared" si="0"/>
        <v>3.3246005482016308E-3</v>
      </c>
    </row>
    <row r="29" spans="1:14" ht="12.5" customHeight="1">
      <c r="A29" s="14">
        <v>4</v>
      </c>
      <c r="C29" s="10">
        <v>28</v>
      </c>
      <c r="D29" s="11">
        <v>9</v>
      </c>
      <c r="E29" s="8" t="s">
        <v>761</v>
      </c>
      <c r="F29" s="8" t="s">
        <v>521</v>
      </c>
      <c r="G29" s="8" t="s">
        <v>51</v>
      </c>
      <c r="J29" s="27" t="s">
        <v>762</v>
      </c>
      <c r="K29" s="13" t="s">
        <v>704</v>
      </c>
      <c r="M29" s="15">
        <v>9.3002314814814805E-3</v>
      </c>
      <c r="N29" s="59">
        <f t="shared" si="0"/>
        <v>3.3574842893434949E-3</v>
      </c>
    </row>
    <row r="30" spans="1:14" ht="12.5" customHeight="1">
      <c r="B30" s="14">
        <v>25</v>
      </c>
      <c r="C30" s="10">
        <v>29</v>
      </c>
      <c r="D30" s="11">
        <v>68</v>
      </c>
      <c r="E30" s="8" t="s">
        <v>763</v>
      </c>
      <c r="F30" s="8" t="s">
        <v>764</v>
      </c>
      <c r="G30" s="8" t="s">
        <v>15</v>
      </c>
      <c r="J30" s="27" t="s">
        <v>765</v>
      </c>
      <c r="K30" s="13" t="s">
        <v>710</v>
      </c>
      <c r="M30" s="15">
        <v>9.490277777777778E-3</v>
      </c>
      <c r="N30" s="59">
        <f t="shared" si="0"/>
        <v>3.4260930605695948E-3</v>
      </c>
    </row>
    <row r="31" spans="1:14" ht="12.5" customHeight="1">
      <c r="B31" s="14">
        <v>26</v>
      </c>
      <c r="C31" s="10">
        <v>30</v>
      </c>
      <c r="D31" s="11">
        <v>86</v>
      </c>
      <c r="E31" s="8" t="s">
        <v>766</v>
      </c>
      <c r="F31" s="8" t="s">
        <v>767</v>
      </c>
      <c r="G31" s="8" t="s">
        <v>15</v>
      </c>
      <c r="J31" s="27" t="s">
        <v>768</v>
      </c>
      <c r="K31" s="13" t="s">
        <v>712</v>
      </c>
      <c r="M31" s="15">
        <v>9.5020833333333329E-3</v>
      </c>
      <c r="N31" s="59">
        <f t="shared" si="0"/>
        <v>3.4303549939831528E-3</v>
      </c>
    </row>
    <row r="32" spans="1:14">
      <c r="A32" s="14">
        <v>5</v>
      </c>
      <c r="C32" s="10">
        <v>31</v>
      </c>
      <c r="D32" s="11">
        <v>48</v>
      </c>
      <c r="E32" s="8" t="s">
        <v>769</v>
      </c>
      <c r="F32" s="8" t="s">
        <v>131</v>
      </c>
      <c r="G32" s="8" t="s">
        <v>51</v>
      </c>
      <c r="H32" s="26" t="s">
        <v>292</v>
      </c>
      <c r="I32" s="26" t="s">
        <v>299</v>
      </c>
      <c r="J32" s="27" t="s">
        <v>529</v>
      </c>
      <c r="K32" s="13" t="s">
        <v>699</v>
      </c>
      <c r="M32" s="15">
        <v>9.575694444444444E-3</v>
      </c>
      <c r="N32" s="59">
        <f t="shared" si="0"/>
        <v>3.4569294023265142E-3</v>
      </c>
    </row>
    <row r="33" spans="1:14">
      <c r="A33" s="14">
        <v>6</v>
      </c>
      <c r="C33" s="10">
        <v>32</v>
      </c>
      <c r="D33" s="11">
        <v>34</v>
      </c>
      <c r="E33" s="8" t="s">
        <v>770</v>
      </c>
      <c r="F33" s="8" t="s">
        <v>64</v>
      </c>
      <c r="G33" s="8" t="s">
        <v>51</v>
      </c>
      <c r="H33" s="26" t="s">
        <v>292</v>
      </c>
      <c r="I33" s="26" t="s">
        <v>299</v>
      </c>
      <c r="J33" s="27" t="s">
        <v>771</v>
      </c>
      <c r="K33" s="13" t="s">
        <v>699</v>
      </c>
      <c r="M33" s="15">
        <v>9.6427083333333347E-3</v>
      </c>
      <c r="N33" s="59">
        <f t="shared" si="0"/>
        <v>3.4811221419975939E-3</v>
      </c>
    </row>
    <row r="34" spans="1:14" ht="12.75" customHeight="1">
      <c r="B34" s="14">
        <v>27</v>
      </c>
      <c r="C34" s="10">
        <v>33</v>
      </c>
      <c r="D34" s="11">
        <v>42</v>
      </c>
      <c r="E34" s="8" t="s">
        <v>772</v>
      </c>
      <c r="F34" s="8" t="s">
        <v>773</v>
      </c>
      <c r="G34" s="8" t="s">
        <v>15</v>
      </c>
      <c r="J34" s="27" t="s">
        <v>774</v>
      </c>
      <c r="K34" s="13" t="s">
        <v>699</v>
      </c>
      <c r="M34" s="15">
        <v>9.8714120370370379E-3</v>
      </c>
      <c r="N34" s="59">
        <f t="shared" si="0"/>
        <v>3.5636866559700499E-3</v>
      </c>
    </row>
    <row r="35" spans="1:14">
      <c r="B35" s="14">
        <v>28</v>
      </c>
      <c r="C35" s="10">
        <v>34</v>
      </c>
      <c r="D35" s="11">
        <v>92</v>
      </c>
      <c r="E35" s="8" t="s">
        <v>121</v>
      </c>
      <c r="F35" s="8" t="s">
        <v>135</v>
      </c>
      <c r="G35" s="8" t="s">
        <v>15</v>
      </c>
      <c r="J35" s="27" t="s">
        <v>718</v>
      </c>
      <c r="K35" s="13" t="s">
        <v>712</v>
      </c>
      <c r="M35" s="15">
        <v>1.0080671296296296E-2</v>
      </c>
      <c r="N35" s="59">
        <f t="shared" si="0"/>
        <v>3.6392315149084099E-3</v>
      </c>
    </row>
    <row r="36" spans="1:14">
      <c r="A36" s="14">
        <v>7</v>
      </c>
      <c r="C36" s="10">
        <v>35</v>
      </c>
      <c r="D36" s="11">
        <v>72</v>
      </c>
      <c r="E36" s="8" t="s">
        <v>775</v>
      </c>
      <c r="F36" s="8" t="s">
        <v>222</v>
      </c>
      <c r="G36" s="8" t="s">
        <v>51</v>
      </c>
      <c r="H36" s="26" t="s">
        <v>292</v>
      </c>
      <c r="I36" s="26" t="s">
        <v>360</v>
      </c>
      <c r="J36" s="27" t="s">
        <v>776</v>
      </c>
      <c r="K36" s="13" t="s">
        <v>710</v>
      </c>
      <c r="M36" s="15">
        <v>1.0149305555555556E-2</v>
      </c>
      <c r="N36" s="59">
        <f t="shared" si="0"/>
        <v>3.6640092258323305E-3</v>
      </c>
    </row>
    <row r="37" spans="1:14">
      <c r="A37" s="14">
        <v>8</v>
      </c>
      <c r="C37" s="10">
        <v>36</v>
      </c>
      <c r="D37" s="11">
        <v>59</v>
      </c>
      <c r="E37" s="11" t="s">
        <v>777</v>
      </c>
      <c r="F37" s="11" t="s">
        <v>131</v>
      </c>
      <c r="G37" s="11" t="s">
        <v>51</v>
      </c>
      <c r="H37" s="29" t="s">
        <v>292</v>
      </c>
      <c r="I37" s="29" t="s">
        <v>518</v>
      </c>
      <c r="J37" s="27" t="s">
        <v>778</v>
      </c>
      <c r="K37" s="13" t="s">
        <v>710</v>
      </c>
      <c r="M37" s="15">
        <v>1.0151967592592593E-2</v>
      </c>
      <c r="N37" s="59">
        <f t="shared" si="0"/>
        <v>3.6649702500334267E-3</v>
      </c>
    </row>
    <row r="38" spans="1:14">
      <c r="A38" s="14">
        <v>9</v>
      </c>
      <c r="C38" s="10">
        <v>37</v>
      </c>
      <c r="D38" s="8">
        <v>69</v>
      </c>
      <c r="E38" s="8" t="s">
        <v>779</v>
      </c>
      <c r="F38" s="8" t="s">
        <v>521</v>
      </c>
      <c r="G38" s="8" t="s">
        <v>51</v>
      </c>
      <c r="H38" s="26" t="s">
        <v>292</v>
      </c>
      <c r="I38" s="26" t="s">
        <v>360</v>
      </c>
      <c r="J38" s="27" t="s">
        <v>780</v>
      </c>
      <c r="K38" s="13" t="s">
        <v>710</v>
      </c>
      <c r="M38" s="15">
        <v>1.0155092592592592E-2</v>
      </c>
      <c r="N38" s="59">
        <f t="shared" si="0"/>
        <v>3.6660984088781922E-3</v>
      </c>
    </row>
    <row r="39" spans="1:14">
      <c r="B39" s="14">
        <v>29</v>
      </c>
      <c r="C39" s="10">
        <v>38</v>
      </c>
      <c r="D39" s="11">
        <v>94</v>
      </c>
      <c r="E39" s="8" t="s">
        <v>781</v>
      </c>
      <c r="F39" s="8" t="s">
        <v>782</v>
      </c>
      <c r="G39" s="8" t="s">
        <v>15</v>
      </c>
      <c r="J39" s="27" t="s">
        <v>783</v>
      </c>
      <c r="K39" s="13" t="s">
        <v>712</v>
      </c>
      <c r="M39" s="18">
        <v>1.0256481481481483E-2</v>
      </c>
      <c r="N39" s="59">
        <f t="shared" si="0"/>
        <v>3.7027008958416905E-3</v>
      </c>
    </row>
    <row r="40" spans="1:14">
      <c r="A40" s="14">
        <v>10</v>
      </c>
      <c r="C40" s="10">
        <v>39</v>
      </c>
      <c r="D40" s="11">
        <v>38</v>
      </c>
      <c r="E40" s="11" t="s">
        <v>784</v>
      </c>
      <c r="F40" s="11" t="s">
        <v>785</v>
      </c>
      <c r="G40" s="11" t="s">
        <v>51</v>
      </c>
      <c r="H40" s="29" t="s">
        <v>292</v>
      </c>
      <c r="I40" s="29" t="s">
        <v>299</v>
      </c>
      <c r="J40" s="27" t="s">
        <v>786</v>
      </c>
      <c r="K40" s="13" t="s">
        <v>699</v>
      </c>
      <c r="M40" s="15">
        <v>1.0385648148148149E-2</v>
      </c>
      <c r="N40" s="59">
        <f t="shared" si="0"/>
        <v>3.7493314614253244E-3</v>
      </c>
    </row>
    <row r="41" spans="1:14">
      <c r="A41" s="14">
        <v>11</v>
      </c>
      <c r="C41" s="10">
        <v>40</v>
      </c>
      <c r="D41" s="8">
        <v>88</v>
      </c>
      <c r="E41" s="8" t="s">
        <v>787</v>
      </c>
      <c r="F41" s="8" t="s">
        <v>788</v>
      </c>
      <c r="G41" s="8" t="s">
        <v>51</v>
      </c>
      <c r="J41" s="27" t="s">
        <v>789</v>
      </c>
      <c r="K41" s="13" t="s">
        <v>712</v>
      </c>
      <c r="M41" s="15">
        <v>1.0878356481481484E-2</v>
      </c>
      <c r="N41" s="59">
        <f t="shared" si="0"/>
        <v>3.9272045059499938E-3</v>
      </c>
    </row>
    <row r="42" spans="1:14">
      <c r="A42" s="14">
        <v>12</v>
      </c>
      <c r="C42" s="10">
        <v>41</v>
      </c>
      <c r="D42" s="11">
        <v>76</v>
      </c>
      <c r="E42" s="11" t="s">
        <v>55</v>
      </c>
      <c r="F42" s="11" t="s">
        <v>240</v>
      </c>
      <c r="G42" s="11" t="s">
        <v>51</v>
      </c>
      <c r="H42" s="29"/>
      <c r="I42" s="29"/>
      <c r="J42" s="27" t="s">
        <v>790</v>
      </c>
      <c r="K42" s="13" t="s">
        <v>712</v>
      </c>
      <c r="M42" s="18">
        <v>1.0886921296296296E-2</v>
      </c>
      <c r="N42" s="59">
        <f t="shared" si="0"/>
        <v>3.930296496857868E-3</v>
      </c>
    </row>
    <row r="43" spans="1:14">
      <c r="B43" s="14">
        <v>30</v>
      </c>
      <c r="C43" s="10">
        <v>42</v>
      </c>
      <c r="D43" s="8">
        <v>81</v>
      </c>
      <c r="E43" s="8" t="s">
        <v>791</v>
      </c>
      <c r="F43" s="8" t="s">
        <v>792</v>
      </c>
      <c r="G43" s="8" t="s">
        <v>15</v>
      </c>
      <c r="J43" s="27" t="s">
        <v>726</v>
      </c>
      <c r="K43" s="13" t="s">
        <v>712</v>
      </c>
      <c r="M43" s="15">
        <v>1.0953356481481482E-2</v>
      </c>
      <c r="N43" s="59">
        <f t="shared" si="0"/>
        <v>3.9542803182243619E-3</v>
      </c>
    </row>
    <row r="44" spans="1:14">
      <c r="A44" s="14">
        <v>13</v>
      </c>
      <c r="C44" s="10">
        <v>43</v>
      </c>
      <c r="D44" s="8">
        <v>31</v>
      </c>
      <c r="E44" s="8" t="s">
        <v>793</v>
      </c>
      <c r="F44" s="8" t="s">
        <v>794</v>
      </c>
      <c r="G44" s="8" t="s">
        <v>51</v>
      </c>
      <c r="J44" s="27" t="s">
        <v>795</v>
      </c>
      <c r="K44" s="13" t="s">
        <v>699</v>
      </c>
      <c r="M44" s="15">
        <v>1.0988773148148147E-2</v>
      </c>
      <c r="N44" s="59">
        <f t="shared" si="0"/>
        <v>3.9670661184650347E-3</v>
      </c>
    </row>
    <row r="45" spans="1:14">
      <c r="A45" s="14">
        <v>14</v>
      </c>
      <c r="C45" s="10">
        <v>44</v>
      </c>
      <c r="D45" s="8">
        <v>47</v>
      </c>
      <c r="E45" s="8" t="s">
        <v>796</v>
      </c>
      <c r="F45" s="8" t="s">
        <v>797</v>
      </c>
      <c r="G45" s="8" t="s">
        <v>51</v>
      </c>
      <c r="J45" s="27" t="s">
        <v>798</v>
      </c>
      <c r="K45" s="13" t="s">
        <v>699</v>
      </c>
      <c r="M45" s="15">
        <v>1.1117824074074073E-2</v>
      </c>
      <c r="N45" s="59">
        <f t="shared" si="0"/>
        <v>4.0136549003877524E-3</v>
      </c>
    </row>
    <row r="46" spans="1:14">
      <c r="A46" s="14">
        <v>15</v>
      </c>
      <c r="C46" s="10">
        <v>45</v>
      </c>
      <c r="D46" s="11">
        <v>77</v>
      </c>
      <c r="E46" s="8" t="s">
        <v>311</v>
      </c>
      <c r="F46" s="8" t="s">
        <v>799</v>
      </c>
      <c r="G46" s="8" t="s">
        <v>51</v>
      </c>
      <c r="J46" s="27" t="s">
        <v>800</v>
      </c>
      <c r="K46" s="13" t="s">
        <v>712</v>
      </c>
      <c r="M46" s="15">
        <v>1.1133912037037036E-2</v>
      </c>
      <c r="N46" s="59">
        <f t="shared" si="0"/>
        <v>4.0194628292552475E-3</v>
      </c>
    </row>
    <row r="47" spans="1:14">
      <c r="A47" s="14">
        <v>16</v>
      </c>
      <c r="C47" s="10">
        <v>46</v>
      </c>
      <c r="D47" s="11">
        <v>57</v>
      </c>
      <c r="E47" s="8" t="s">
        <v>801</v>
      </c>
      <c r="F47" s="8" t="s">
        <v>140</v>
      </c>
      <c r="G47" s="8" t="s">
        <v>51</v>
      </c>
      <c r="H47" s="26" t="s">
        <v>292</v>
      </c>
      <c r="I47" s="26" t="s">
        <v>518</v>
      </c>
      <c r="J47" s="27" t="s">
        <v>802</v>
      </c>
      <c r="K47" s="13" t="s">
        <v>710</v>
      </c>
      <c r="M47" s="15">
        <v>1.1168287037037037E-2</v>
      </c>
      <c r="N47" s="59">
        <f t="shared" si="0"/>
        <v>4.031872576547667E-3</v>
      </c>
    </row>
    <row r="48" spans="1:14">
      <c r="A48" s="14">
        <v>17</v>
      </c>
      <c r="C48" s="10">
        <v>47</v>
      </c>
      <c r="D48" s="11">
        <v>45</v>
      </c>
      <c r="E48" s="8" t="s">
        <v>803</v>
      </c>
      <c r="F48" s="8" t="s">
        <v>238</v>
      </c>
      <c r="G48" s="8" t="s">
        <v>51</v>
      </c>
      <c r="J48" s="27" t="s">
        <v>804</v>
      </c>
      <c r="K48" s="13" t="s">
        <v>699</v>
      </c>
      <c r="M48" s="15">
        <v>1.1407407407407408E-2</v>
      </c>
      <c r="N48" s="59">
        <f t="shared" si="0"/>
        <v>4.1181976200026739E-3</v>
      </c>
    </row>
    <row r="49" spans="1:14">
      <c r="A49" s="14">
        <v>18</v>
      </c>
      <c r="C49" s="10">
        <v>48</v>
      </c>
      <c r="D49" s="11">
        <v>89</v>
      </c>
      <c r="E49" s="8" t="s">
        <v>805</v>
      </c>
      <c r="F49" s="8" t="s">
        <v>806</v>
      </c>
      <c r="G49" s="8" t="s">
        <v>51</v>
      </c>
      <c r="J49" s="27" t="s">
        <v>807</v>
      </c>
      <c r="K49" s="13" t="s">
        <v>712</v>
      </c>
      <c r="M49" s="15">
        <v>1.1510763888888892E-2</v>
      </c>
      <c r="N49" s="59">
        <f t="shared" si="0"/>
        <v>4.1555104292017656E-3</v>
      </c>
    </row>
    <row r="50" spans="1:14">
      <c r="A50" s="14">
        <v>19</v>
      </c>
      <c r="C50" s="10">
        <v>49</v>
      </c>
      <c r="D50" s="11">
        <v>54</v>
      </c>
      <c r="E50" s="8" t="s">
        <v>808</v>
      </c>
      <c r="F50" s="8" t="s">
        <v>103</v>
      </c>
      <c r="G50" s="8" t="s">
        <v>51</v>
      </c>
      <c r="H50" s="26" t="s">
        <v>292</v>
      </c>
      <c r="I50" s="26" t="s">
        <v>518</v>
      </c>
      <c r="J50" s="27" t="s">
        <v>809</v>
      </c>
      <c r="K50" s="13" t="s">
        <v>710</v>
      </c>
      <c r="M50" s="15">
        <v>1.1514004629629629E-2</v>
      </c>
      <c r="N50" s="59">
        <f t="shared" si="0"/>
        <v>4.1566803717074472E-3</v>
      </c>
    </row>
    <row r="51" spans="1:14">
      <c r="A51" s="14">
        <v>20</v>
      </c>
      <c r="C51" s="10">
        <v>50</v>
      </c>
      <c r="D51" s="11">
        <v>91</v>
      </c>
      <c r="E51" s="8" t="s">
        <v>810</v>
      </c>
      <c r="F51" s="8" t="s">
        <v>150</v>
      </c>
      <c r="G51" s="8" t="s">
        <v>51</v>
      </c>
      <c r="J51" s="27" t="s">
        <v>811</v>
      </c>
      <c r="K51" s="13" t="s">
        <v>712</v>
      </c>
      <c r="M51" s="15">
        <v>1.1543171296296296E-2</v>
      </c>
      <c r="N51" s="59">
        <f t="shared" si="0"/>
        <v>4.1672098542585908E-3</v>
      </c>
    </row>
    <row r="52" spans="1:14">
      <c r="A52" s="14">
        <v>21</v>
      </c>
      <c r="C52" s="10">
        <v>51</v>
      </c>
      <c r="D52" s="11">
        <v>73</v>
      </c>
      <c r="E52" s="8" t="s">
        <v>812</v>
      </c>
      <c r="F52" s="8" t="s">
        <v>813</v>
      </c>
      <c r="G52" s="8" t="s">
        <v>51</v>
      </c>
      <c r="H52" s="26" t="s">
        <v>292</v>
      </c>
      <c r="I52" s="26" t="s">
        <v>360</v>
      </c>
      <c r="J52" s="27" t="s">
        <v>711</v>
      </c>
      <c r="K52" s="13" t="s">
        <v>710</v>
      </c>
      <c r="M52" s="15">
        <v>1.1570717592592593E-2</v>
      </c>
      <c r="N52" s="59">
        <f t="shared" si="0"/>
        <v>4.1771543655568927E-3</v>
      </c>
    </row>
    <row r="53" spans="1:14">
      <c r="A53" s="14">
        <v>22</v>
      </c>
      <c r="C53" s="10">
        <v>52</v>
      </c>
      <c r="D53" s="11">
        <v>55</v>
      </c>
      <c r="E53" s="8" t="s">
        <v>814</v>
      </c>
      <c r="F53" s="8" t="s">
        <v>815</v>
      </c>
      <c r="G53" s="8" t="s">
        <v>51</v>
      </c>
      <c r="J53" s="27" t="s">
        <v>816</v>
      </c>
      <c r="K53" s="13" t="s">
        <v>710</v>
      </c>
      <c r="M53" s="18">
        <v>1.1668634259259259E-2</v>
      </c>
      <c r="N53" s="59">
        <f t="shared" si="0"/>
        <v>4.2125033426928735E-3</v>
      </c>
    </row>
    <row r="54" spans="1:14">
      <c r="B54" s="14">
        <v>31</v>
      </c>
      <c r="C54" s="10">
        <v>53</v>
      </c>
      <c r="D54" s="11">
        <v>90</v>
      </c>
      <c r="E54" s="8" t="s">
        <v>817</v>
      </c>
      <c r="F54" s="8" t="s">
        <v>818</v>
      </c>
      <c r="G54" s="8" t="s">
        <v>15</v>
      </c>
      <c r="J54" s="27" t="s">
        <v>819</v>
      </c>
      <c r="K54" s="13" t="s">
        <v>712</v>
      </c>
      <c r="M54" s="15">
        <v>1.1702199074074075E-2</v>
      </c>
      <c r="N54" s="59">
        <f t="shared" si="0"/>
        <v>4.2246206043588721E-3</v>
      </c>
    </row>
    <row r="55" spans="1:14">
      <c r="B55" s="14">
        <v>32</v>
      </c>
      <c r="C55" s="10">
        <v>54</v>
      </c>
      <c r="D55" s="11">
        <v>63</v>
      </c>
      <c r="E55" s="8" t="s">
        <v>820</v>
      </c>
      <c r="F55" s="8" t="s">
        <v>395</v>
      </c>
      <c r="G55" s="8" t="s">
        <v>15</v>
      </c>
      <c r="H55" s="26" t="s">
        <v>430</v>
      </c>
      <c r="J55" s="27" t="s">
        <v>821</v>
      </c>
      <c r="K55" s="13" t="s">
        <v>710</v>
      </c>
      <c r="M55" s="18">
        <v>1.1755208333333331E-2</v>
      </c>
      <c r="N55" s="59">
        <f t="shared" si="0"/>
        <v>4.2437575210589641E-3</v>
      </c>
    </row>
    <row r="56" spans="1:14">
      <c r="B56" s="14">
        <v>33</v>
      </c>
      <c r="C56" s="10">
        <v>55</v>
      </c>
      <c r="D56" s="11">
        <v>61</v>
      </c>
      <c r="E56" s="8" t="s">
        <v>822</v>
      </c>
      <c r="F56" s="8" t="s">
        <v>823</v>
      </c>
      <c r="G56" s="8" t="s">
        <v>15</v>
      </c>
      <c r="J56" s="27" t="s">
        <v>824</v>
      </c>
      <c r="K56" s="13" t="s">
        <v>710</v>
      </c>
      <c r="M56" s="15">
        <v>1.1935300925925924E-2</v>
      </c>
      <c r="N56" s="59">
        <f t="shared" si="0"/>
        <v>4.3087728974461822E-3</v>
      </c>
    </row>
    <row r="57" spans="1:14">
      <c r="B57" s="14">
        <v>34</v>
      </c>
      <c r="C57" s="10">
        <v>56</v>
      </c>
      <c r="D57" s="11">
        <v>6</v>
      </c>
      <c r="E57" s="8" t="s">
        <v>825</v>
      </c>
      <c r="F57" s="8" t="s">
        <v>421</v>
      </c>
      <c r="G57" s="8" t="s">
        <v>15</v>
      </c>
      <c r="J57" s="27" t="s">
        <v>826</v>
      </c>
      <c r="K57" s="13" t="s">
        <v>704</v>
      </c>
      <c r="M57" s="15">
        <v>1.1938425925925927E-2</v>
      </c>
      <c r="N57" s="59">
        <f t="shared" si="0"/>
        <v>4.3099010562909481E-3</v>
      </c>
    </row>
    <row r="58" spans="1:14">
      <c r="A58" s="14">
        <v>23</v>
      </c>
      <c r="C58" s="10">
        <v>57</v>
      </c>
      <c r="D58" s="11">
        <v>24</v>
      </c>
      <c r="E58" s="8" t="s">
        <v>827</v>
      </c>
      <c r="F58" s="8" t="s">
        <v>828</v>
      </c>
      <c r="G58" s="8" t="s">
        <v>51</v>
      </c>
      <c r="J58" s="27" t="s">
        <v>829</v>
      </c>
      <c r="K58" s="13" t="s">
        <v>704</v>
      </c>
      <c r="M58" s="15">
        <v>1.2017013888888888E-2</v>
      </c>
      <c r="N58" s="59">
        <f t="shared" si="0"/>
        <v>4.3382721620537504E-3</v>
      </c>
    </row>
    <row r="59" spans="1:14">
      <c r="A59" s="14">
        <v>24</v>
      </c>
      <c r="C59" s="10">
        <v>58</v>
      </c>
      <c r="D59" s="11">
        <v>7</v>
      </c>
      <c r="E59" s="8" t="s">
        <v>830</v>
      </c>
      <c r="F59" s="8" t="s">
        <v>831</v>
      </c>
      <c r="G59" s="8" t="s">
        <v>51</v>
      </c>
      <c r="J59" s="27" t="s">
        <v>832</v>
      </c>
      <c r="K59" s="13" t="s">
        <v>704</v>
      </c>
      <c r="M59" s="15">
        <v>1.2072569444444445E-2</v>
      </c>
      <c r="N59" s="59">
        <f t="shared" si="0"/>
        <v>4.3583283192940234E-3</v>
      </c>
    </row>
    <row r="60" spans="1:14">
      <c r="A60" s="14">
        <v>25</v>
      </c>
      <c r="C60" s="10">
        <v>59</v>
      </c>
      <c r="D60" s="8">
        <v>96</v>
      </c>
      <c r="E60" s="8" t="s">
        <v>149</v>
      </c>
      <c r="F60" s="8" t="s">
        <v>833</v>
      </c>
      <c r="G60" s="8" t="s">
        <v>51</v>
      </c>
      <c r="J60" s="27" t="s">
        <v>757</v>
      </c>
      <c r="K60" s="13" t="s">
        <v>712</v>
      </c>
      <c r="M60" s="18">
        <v>1.2081597222222224E-2</v>
      </c>
      <c r="N60" s="59">
        <f t="shared" si="0"/>
        <v>4.3615874448455685E-3</v>
      </c>
    </row>
    <row r="61" spans="1:14">
      <c r="A61" s="14">
        <v>26</v>
      </c>
      <c r="C61" s="10">
        <v>60</v>
      </c>
      <c r="D61" s="11">
        <v>5</v>
      </c>
      <c r="E61" s="8" t="s">
        <v>834</v>
      </c>
      <c r="F61" s="8" t="s">
        <v>238</v>
      </c>
      <c r="G61" s="8" t="s">
        <v>51</v>
      </c>
      <c r="J61" s="27" t="s">
        <v>835</v>
      </c>
      <c r="K61" s="13" t="s">
        <v>704</v>
      </c>
      <c r="M61" s="15">
        <v>1.2270370370370371E-2</v>
      </c>
      <c r="N61" s="59">
        <f t="shared" si="0"/>
        <v>4.4297365958015774E-3</v>
      </c>
    </row>
    <row r="62" spans="1:14">
      <c r="B62" s="14">
        <v>35</v>
      </c>
      <c r="C62" s="10">
        <v>61</v>
      </c>
      <c r="D62" s="11">
        <v>64</v>
      </c>
      <c r="E62" s="11" t="s">
        <v>836</v>
      </c>
      <c r="F62" s="11" t="s">
        <v>837</v>
      </c>
      <c r="G62" s="11" t="s">
        <v>15</v>
      </c>
      <c r="H62" s="29"/>
      <c r="I62" s="29"/>
      <c r="J62" s="27" t="s">
        <v>838</v>
      </c>
      <c r="K62" s="13" t="s">
        <v>710</v>
      </c>
      <c r="M62" s="15">
        <v>1.2403703703703703E-2</v>
      </c>
      <c r="N62" s="59">
        <f t="shared" si="0"/>
        <v>4.4778713731782318E-3</v>
      </c>
    </row>
    <row r="63" spans="1:14">
      <c r="B63" s="14">
        <v>36</v>
      </c>
      <c r="C63" s="10">
        <v>62</v>
      </c>
      <c r="D63" s="8">
        <v>75</v>
      </c>
      <c r="E63" s="8" t="s">
        <v>839</v>
      </c>
      <c r="F63" s="8" t="s">
        <v>759</v>
      </c>
      <c r="G63" s="8" t="s">
        <v>15</v>
      </c>
      <c r="J63" s="27" t="s">
        <v>840</v>
      </c>
      <c r="K63" s="13" t="s">
        <v>712</v>
      </c>
      <c r="M63" s="18">
        <v>1.240763888888889E-2</v>
      </c>
      <c r="N63" s="59">
        <f t="shared" si="0"/>
        <v>4.4792920176494186E-3</v>
      </c>
    </row>
    <row r="64" spans="1:14">
      <c r="A64" s="14">
        <v>27</v>
      </c>
      <c r="C64" s="10">
        <v>63</v>
      </c>
      <c r="D64" s="11">
        <v>78</v>
      </c>
      <c r="E64" s="8" t="s">
        <v>841</v>
      </c>
      <c r="F64" s="8" t="s">
        <v>105</v>
      </c>
      <c r="G64" s="8" t="s">
        <v>51</v>
      </c>
      <c r="J64" s="27" t="s">
        <v>842</v>
      </c>
      <c r="K64" s="13" t="s">
        <v>712</v>
      </c>
      <c r="M64" s="18">
        <v>1.2561921296296297E-2</v>
      </c>
      <c r="N64" s="59">
        <f t="shared" si="0"/>
        <v>4.5349896376520923E-3</v>
      </c>
    </row>
    <row r="65" spans="1:16">
      <c r="A65" s="14">
        <v>28</v>
      </c>
      <c r="C65" s="10">
        <v>64</v>
      </c>
      <c r="D65" s="11">
        <v>66</v>
      </c>
      <c r="E65" s="8" t="s">
        <v>444</v>
      </c>
      <c r="F65" s="8" t="s">
        <v>256</v>
      </c>
      <c r="G65" s="8" t="s">
        <v>51</v>
      </c>
      <c r="J65" s="27" t="s">
        <v>843</v>
      </c>
      <c r="K65" s="13" t="s">
        <v>710</v>
      </c>
      <c r="M65" s="18">
        <v>1.261388888888889E-2</v>
      </c>
      <c r="N65" s="59">
        <f t="shared" si="0"/>
        <v>4.553750501403931E-3</v>
      </c>
    </row>
    <row r="66" spans="1:16">
      <c r="A66" s="14">
        <v>29</v>
      </c>
      <c r="C66" s="10">
        <v>65</v>
      </c>
      <c r="D66" s="11">
        <v>95</v>
      </c>
      <c r="E66" s="11" t="s">
        <v>239</v>
      </c>
      <c r="F66" s="11" t="s">
        <v>230</v>
      </c>
      <c r="G66" s="11" t="s">
        <v>51</v>
      </c>
      <c r="H66" s="29"/>
      <c r="I66" s="29"/>
      <c r="J66" s="27" t="s">
        <v>760</v>
      </c>
      <c r="K66" s="13" t="s">
        <v>712</v>
      </c>
      <c r="M66" s="15">
        <v>1.3057986111111112E-2</v>
      </c>
      <c r="N66" s="59">
        <f t="shared" si="0"/>
        <v>4.7140744083433621E-3</v>
      </c>
    </row>
    <row r="67" spans="1:16">
      <c r="A67" s="14">
        <v>30</v>
      </c>
      <c r="C67" s="10">
        <v>66</v>
      </c>
      <c r="D67" s="11">
        <v>83</v>
      </c>
      <c r="E67" s="11" t="s">
        <v>844</v>
      </c>
      <c r="F67" s="11" t="s">
        <v>262</v>
      </c>
      <c r="G67" s="11" t="s">
        <v>51</v>
      </c>
      <c r="H67" s="29"/>
      <c r="I67" s="29"/>
      <c r="J67" s="27" t="s">
        <v>786</v>
      </c>
      <c r="K67" s="13" t="s">
        <v>712</v>
      </c>
      <c r="M67" s="15">
        <v>1.3182523148148148E-2</v>
      </c>
      <c r="N67" s="59">
        <f t="shared" ref="N67:N79" si="1">M67/2.77</f>
        <v>4.7590336274903064E-3</v>
      </c>
    </row>
    <row r="68" spans="1:16">
      <c r="A68" s="14">
        <v>31</v>
      </c>
      <c r="C68" s="10">
        <v>67</v>
      </c>
      <c r="D68" s="8">
        <v>2</v>
      </c>
      <c r="E68" s="8" t="s">
        <v>845</v>
      </c>
      <c r="F68" s="8" t="s">
        <v>356</v>
      </c>
      <c r="G68" s="8" t="s">
        <v>51</v>
      </c>
      <c r="H68" s="26" t="s">
        <v>430</v>
      </c>
      <c r="J68" s="27" t="s">
        <v>846</v>
      </c>
      <c r="K68" s="13" t="s">
        <v>704</v>
      </c>
      <c r="M68" s="15">
        <v>1.3958912037037037E-2</v>
      </c>
      <c r="N68" s="59">
        <f t="shared" si="1"/>
        <v>5.0393184249231176E-3</v>
      </c>
    </row>
    <row r="69" spans="1:16">
      <c r="B69" s="14">
        <v>37</v>
      </c>
      <c r="C69" s="10">
        <v>68</v>
      </c>
      <c r="D69" s="11">
        <v>70</v>
      </c>
      <c r="E69" s="11" t="s">
        <v>847</v>
      </c>
      <c r="F69" s="11" t="s">
        <v>848</v>
      </c>
      <c r="G69" s="11" t="s">
        <v>15</v>
      </c>
      <c r="H69" s="29"/>
      <c r="I69" s="29"/>
      <c r="J69" s="27" t="s">
        <v>849</v>
      </c>
      <c r="K69" s="13" t="s">
        <v>710</v>
      </c>
      <c r="M69" s="18">
        <v>1.4007986111111113E-2</v>
      </c>
      <c r="N69" s="59">
        <f t="shared" si="1"/>
        <v>5.0570346971520264E-3</v>
      </c>
    </row>
    <row r="70" spans="1:16">
      <c r="A70" s="14">
        <v>32</v>
      </c>
      <c r="C70" s="10">
        <v>69</v>
      </c>
      <c r="D70" s="11">
        <v>87</v>
      </c>
      <c r="E70" s="8" t="s">
        <v>162</v>
      </c>
      <c r="F70" s="8" t="s">
        <v>850</v>
      </c>
      <c r="G70" s="8" t="s">
        <v>51</v>
      </c>
      <c r="J70" s="27" t="s">
        <v>851</v>
      </c>
      <c r="K70" s="13" t="s">
        <v>712</v>
      </c>
      <c r="M70" s="15">
        <v>1.4053703703703702E-2</v>
      </c>
      <c r="N70" s="59">
        <f t="shared" si="1"/>
        <v>5.0735392432143325E-3</v>
      </c>
    </row>
    <row r="71" spans="1:16">
      <c r="B71" s="14">
        <v>38</v>
      </c>
      <c r="C71" s="10">
        <v>70</v>
      </c>
      <c r="D71" s="11">
        <v>50</v>
      </c>
      <c r="E71" s="11" t="s">
        <v>689</v>
      </c>
      <c r="F71" s="11" t="s">
        <v>852</v>
      </c>
      <c r="G71" s="11" t="s">
        <v>15</v>
      </c>
      <c r="H71" s="29"/>
      <c r="I71" s="29"/>
      <c r="J71" s="27" t="s">
        <v>853</v>
      </c>
      <c r="K71" s="13" t="s">
        <v>699</v>
      </c>
      <c r="M71" s="18">
        <v>1.4371759259259259E-2</v>
      </c>
      <c r="N71" s="59">
        <f t="shared" si="1"/>
        <v>5.1883607434148951E-3</v>
      </c>
    </row>
    <row r="72" spans="1:16">
      <c r="A72" s="14">
        <v>33</v>
      </c>
      <c r="C72" s="10">
        <v>71</v>
      </c>
      <c r="D72" s="11">
        <v>80</v>
      </c>
      <c r="E72" s="8" t="s">
        <v>588</v>
      </c>
      <c r="F72" s="8" t="s">
        <v>854</v>
      </c>
      <c r="G72" s="8" t="s">
        <v>51</v>
      </c>
      <c r="H72" s="26" t="s">
        <v>430</v>
      </c>
      <c r="J72" s="27" t="s">
        <v>855</v>
      </c>
      <c r="K72" s="13" t="s">
        <v>712</v>
      </c>
      <c r="M72" s="15">
        <v>1.4497222222222224E-2</v>
      </c>
      <c r="N72" s="59">
        <f t="shared" si="1"/>
        <v>5.2336542318491787E-3</v>
      </c>
      <c r="O72" s="11"/>
      <c r="P72" s="14"/>
    </row>
    <row r="73" spans="1:16">
      <c r="A73" s="14">
        <v>34</v>
      </c>
      <c r="C73" s="10">
        <v>72</v>
      </c>
      <c r="D73" s="11">
        <v>20</v>
      </c>
      <c r="E73" s="8" t="s">
        <v>856</v>
      </c>
      <c r="F73" s="8" t="s">
        <v>857</v>
      </c>
      <c r="G73" s="8" t="s">
        <v>51</v>
      </c>
      <c r="J73" s="27" t="s">
        <v>858</v>
      </c>
      <c r="K73" s="13" t="s">
        <v>704</v>
      </c>
      <c r="M73" s="18">
        <v>1.456400462962963E-2</v>
      </c>
      <c r="N73" s="59">
        <f t="shared" si="1"/>
        <v>5.2577634041984225E-3</v>
      </c>
      <c r="O73" s="11"/>
      <c r="P73" s="28"/>
    </row>
    <row r="74" spans="1:16">
      <c r="A74" s="14">
        <v>35</v>
      </c>
      <c r="C74" s="10">
        <v>73</v>
      </c>
      <c r="D74" s="11">
        <v>14</v>
      </c>
      <c r="E74" s="8" t="s">
        <v>859</v>
      </c>
      <c r="F74" s="8" t="s">
        <v>860</v>
      </c>
      <c r="G74" s="8" t="s">
        <v>51</v>
      </c>
      <c r="H74" s="26" t="s">
        <v>430</v>
      </c>
      <c r="J74" s="27" t="s">
        <v>861</v>
      </c>
      <c r="K74" s="13" t="s">
        <v>704</v>
      </c>
      <c r="M74" s="15">
        <v>1.4888657407407408E-2</v>
      </c>
      <c r="N74" s="59">
        <f t="shared" si="1"/>
        <v>5.3749665730712659E-3</v>
      </c>
    </row>
    <row r="75" spans="1:16">
      <c r="A75" s="14">
        <v>36</v>
      </c>
      <c r="C75" s="10">
        <v>74</v>
      </c>
      <c r="D75" s="8">
        <v>10</v>
      </c>
      <c r="E75" s="8" t="s">
        <v>862</v>
      </c>
      <c r="F75" s="8" t="s">
        <v>863</v>
      </c>
      <c r="G75" s="8" t="s">
        <v>51</v>
      </c>
      <c r="J75" s="27" t="s">
        <v>864</v>
      </c>
      <c r="K75" s="13" t="s">
        <v>704</v>
      </c>
      <c r="M75" s="15">
        <v>1.5058912037037036E-2</v>
      </c>
      <c r="N75" s="59">
        <f t="shared" si="1"/>
        <v>5.4364303382805181E-3</v>
      </c>
    </row>
    <row r="76" spans="1:16">
      <c r="A76" s="14">
        <v>37</v>
      </c>
      <c r="C76" s="10">
        <v>75</v>
      </c>
      <c r="D76" s="11">
        <v>85</v>
      </c>
      <c r="E76" s="8" t="s">
        <v>865</v>
      </c>
      <c r="F76" s="8" t="s">
        <v>628</v>
      </c>
      <c r="G76" s="8" t="s">
        <v>51</v>
      </c>
      <c r="J76" s="27" t="s">
        <v>855</v>
      </c>
      <c r="K76" s="13" t="s">
        <v>712</v>
      </c>
      <c r="M76" s="15">
        <v>1.5217013888888889E-2</v>
      </c>
      <c r="N76" s="59">
        <f t="shared" si="1"/>
        <v>5.4935068190934619E-3</v>
      </c>
      <c r="O76" s="11"/>
      <c r="P76" s="14"/>
    </row>
    <row r="77" spans="1:16">
      <c r="A77" s="14">
        <v>38</v>
      </c>
      <c r="C77" s="10">
        <v>76</v>
      </c>
      <c r="D77" s="11">
        <v>49</v>
      </c>
      <c r="E77" s="8" t="s">
        <v>866</v>
      </c>
      <c r="F77" s="8" t="s">
        <v>867</v>
      </c>
      <c r="G77" s="8" t="s">
        <v>51</v>
      </c>
      <c r="J77" s="27" t="s">
        <v>868</v>
      </c>
      <c r="K77" s="13" t="s">
        <v>699</v>
      </c>
      <c r="M77" s="15">
        <v>1.5246759259259259E-2</v>
      </c>
      <c r="N77" s="59">
        <f t="shared" si="1"/>
        <v>5.5042452199491904E-3</v>
      </c>
    </row>
    <row r="78" spans="1:16">
      <c r="A78" s="14">
        <v>39</v>
      </c>
      <c r="C78" s="10">
        <v>77</v>
      </c>
      <c r="D78" s="11">
        <v>84</v>
      </c>
      <c r="E78" s="8" t="s">
        <v>756</v>
      </c>
      <c r="F78" s="8" t="s">
        <v>869</v>
      </c>
      <c r="G78" s="8" t="s">
        <v>51</v>
      </c>
      <c r="J78" s="27" t="s">
        <v>870</v>
      </c>
      <c r="K78" s="13" t="s">
        <v>712</v>
      </c>
      <c r="M78" s="15">
        <v>1.5332407407407407E-2</v>
      </c>
      <c r="N78" s="59">
        <f t="shared" si="1"/>
        <v>5.5351651290279453E-3</v>
      </c>
    </row>
    <row r="79" spans="1:16">
      <c r="A79" s="14">
        <v>40</v>
      </c>
      <c r="C79" s="10">
        <v>78</v>
      </c>
      <c r="D79" s="11">
        <v>98</v>
      </c>
      <c r="E79" s="8" t="s">
        <v>484</v>
      </c>
      <c r="F79" s="8" t="s">
        <v>871</v>
      </c>
      <c r="G79" s="8" t="s">
        <v>51</v>
      </c>
      <c r="H79" s="26" t="s">
        <v>430</v>
      </c>
      <c r="J79" s="27" t="s">
        <v>872</v>
      </c>
      <c r="K79" s="13" t="s">
        <v>712</v>
      </c>
      <c r="M79" s="15">
        <v>1.7117824074074073E-2</v>
      </c>
      <c r="N79" s="59">
        <f t="shared" si="1"/>
        <v>6.1797198823372104E-3</v>
      </c>
    </row>
    <row r="80" spans="1:16">
      <c r="N80" s="59"/>
    </row>
    <row r="81" spans="14:14">
      <c r="N81" s="59"/>
    </row>
    <row r="82" spans="14:14">
      <c r="N82" s="60"/>
    </row>
    <row r="83" spans="14:14">
      <c r="N83" s="60"/>
    </row>
    <row r="97" spans="14:14">
      <c r="N97" s="60"/>
    </row>
  </sheetData>
  <printOptions gridLines="1"/>
  <pageMargins left="0.39370078740157483" right="0.39370078740157483" top="0.39370078740157483" bottom="0.39370078740157483" header="0.11811023622047245" footer="0.11811023622047245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activeCell="N1" sqref="N1:N2"/>
    </sheetView>
  </sheetViews>
  <sheetFormatPr baseColWidth="10" defaultRowHeight="10" x14ac:dyDescent="0"/>
  <cols>
    <col min="1" max="2" width="5.5" style="8" customWidth="1"/>
    <col min="3" max="3" width="6" style="20" customWidth="1"/>
    <col min="4" max="4" width="5.33203125" style="8" customWidth="1"/>
    <col min="5" max="5" width="14.5" style="8" customWidth="1"/>
    <col min="6" max="6" width="9.83203125" style="8" customWidth="1"/>
    <col min="7" max="7" width="2.83203125" style="8" bestFit="1" customWidth="1"/>
    <col min="8" max="8" width="4" style="26" customWidth="1"/>
    <col min="9" max="9" width="3.83203125" style="26" customWidth="1"/>
    <col min="10" max="10" width="13.33203125" style="27" customWidth="1"/>
    <col min="11" max="11" width="6.5" style="13" customWidth="1"/>
    <col min="12" max="12" width="3.83203125" style="14" customWidth="1"/>
    <col min="13" max="13" width="8" style="18" customWidth="1"/>
    <col min="14" max="14" width="10.83203125" style="58"/>
    <col min="15" max="16384" width="10.83203125" style="8"/>
  </cols>
  <sheetData>
    <row r="1" spans="1:16" ht="13.5" customHeight="1">
      <c r="A1" s="21" t="s">
        <v>51</v>
      </c>
      <c r="B1" s="22" t="s">
        <v>18</v>
      </c>
      <c r="C1" s="2" t="s">
        <v>4</v>
      </c>
      <c r="D1" s="23" t="s">
        <v>5</v>
      </c>
      <c r="E1" s="3" t="s">
        <v>6</v>
      </c>
      <c r="F1" s="3" t="s">
        <v>7</v>
      </c>
      <c r="G1" s="3" t="s">
        <v>8</v>
      </c>
      <c r="H1" s="24" t="s">
        <v>287</v>
      </c>
      <c r="I1" s="24" t="s">
        <v>288</v>
      </c>
      <c r="J1" s="25" t="s">
        <v>289</v>
      </c>
      <c r="K1" s="5" t="s">
        <v>10</v>
      </c>
      <c r="L1" s="6" t="s">
        <v>11</v>
      </c>
      <c r="M1" s="7" t="s">
        <v>12</v>
      </c>
      <c r="N1" s="58" t="s">
        <v>2468</v>
      </c>
    </row>
    <row r="2" spans="1:16" ht="12" customHeight="1">
      <c r="B2" s="14">
        <v>1</v>
      </c>
      <c r="C2" s="10">
        <v>1</v>
      </c>
      <c r="D2" s="11">
        <v>95</v>
      </c>
      <c r="E2" s="8" t="s">
        <v>880</v>
      </c>
      <c r="F2" s="8" t="s">
        <v>881</v>
      </c>
      <c r="G2" s="8" t="s">
        <v>15</v>
      </c>
      <c r="H2" s="26" t="s">
        <v>292</v>
      </c>
      <c r="I2" s="26" t="s">
        <v>882</v>
      </c>
      <c r="J2" s="27" t="s">
        <v>883</v>
      </c>
      <c r="K2" s="13" t="s">
        <v>884</v>
      </c>
      <c r="M2" s="15">
        <v>6.6783564814814822E-3</v>
      </c>
      <c r="N2" s="59">
        <f>M2/2.77</f>
        <v>2.4109590185853727E-3</v>
      </c>
    </row>
    <row r="3" spans="1:16" ht="12" customHeight="1">
      <c r="B3" s="14">
        <v>2</v>
      </c>
      <c r="C3" s="10">
        <v>2</v>
      </c>
      <c r="D3" s="11">
        <v>83</v>
      </c>
      <c r="E3" s="11" t="s">
        <v>885</v>
      </c>
      <c r="F3" s="11" t="s">
        <v>377</v>
      </c>
      <c r="G3" s="11" t="s">
        <v>15</v>
      </c>
      <c r="H3" s="29" t="s">
        <v>292</v>
      </c>
      <c r="I3" s="29" t="s">
        <v>886</v>
      </c>
      <c r="J3" s="27" t="s">
        <v>887</v>
      </c>
      <c r="K3" s="13" t="s">
        <v>884</v>
      </c>
      <c r="M3" s="15">
        <v>7.0636574074074074E-3</v>
      </c>
      <c r="N3" s="59">
        <f t="shared" ref="N3:N66" si="0">M3/2.77</f>
        <v>2.5500568257788474E-3</v>
      </c>
    </row>
    <row r="4" spans="1:16" ht="12" customHeight="1">
      <c r="B4" s="14">
        <v>3</v>
      </c>
      <c r="C4" s="10">
        <v>3</v>
      </c>
      <c r="D4" s="11">
        <v>10</v>
      </c>
      <c r="E4" s="8" t="s">
        <v>888</v>
      </c>
      <c r="F4" s="8" t="s">
        <v>889</v>
      </c>
      <c r="G4" s="8" t="s">
        <v>15</v>
      </c>
      <c r="H4" s="26" t="s">
        <v>702</v>
      </c>
      <c r="I4" s="26" t="s">
        <v>890</v>
      </c>
      <c r="J4" s="27" t="s">
        <v>891</v>
      </c>
      <c r="K4" s="13" t="s">
        <v>892</v>
      </c>
      <c r="M4" s="15">
        <v>7.0670138888888892E-3</v>
      </c>
      <c r="N4" s="59">
        <f t="shared" si="0"/>
        <v>2.5512685519454474E-3</v>
      </c>
      <c r="O4" s="11"/>
      <c r="P4" s="28"/>
    </row>
    <row r="5" spans="1:16" ht="12" customHeight="1">
      <c r="B5" s="14">
        <v>4</v>
      </c>
      <c r="C5" s="10">
        <v>4</v>
      </c>
      <c r="D5" s="11">
        <v>59</v>
      </c>
      <c r="E5" s="8" t="s">
        <v>893</v>
      </c>
      <c r="F5" s="8" t="s">
        <v>120</v>
      </c>
      <c r="G5" s="8" t="s">
        <v>15</v>
      </c>
      <c r="H5" s="26" t="s">
        <v>292</v>
      </c>
      <c r="I5" s="26" t="s">
        <v>335</v>
      </c>
      <c r="J5" s="27" t="s">
        <v>894</v>
      </c>
      <c r="K5" s="13" t="s">
        <v>895</v>
      </c>
      <c r="M5" s="15">
        <v>7.2950231481481486E-3</v>
      </c>
      <c r="N5" s="59">
        <f t="shared" si="0"/>
        <v>2.6335823639524001E-3</v>
      </c>
    </row>
    <row r="6" spans="1:16" ht="12" customHeight="1">
      <c r="B6" s="14">
        <v>5</v>
      </c>
      <c r="C6" s="10">
        <v>5</v>
      </c>
      <c r="D6" s="11">
        <v>2</v>
      </c>
      <c r="E6" s="8" t="s">
        <v>896</v>
      </c>
      <c r="F6" s="8" t="s">
        <v>897</v>
      </c>
      <c r="G6" s="8" t="s">
        <v>15</v>
      </c>
      <c r="H6" s="26" t="s">
        <v>702</v>
      </c>
      <c r="I6" s="26" t="s">
        <v>348</v>
      </c>
      <c r="J6" s="27" t="s">
        <v>898</v>
      </c>
      <c r="K6" s="13" t="s">
        <v>892</v>
      </c>
      <c r="M6" s="15">
        <v>7.4918981481481494E-3</v>
      </c>
      <c r="N6" s="59">
        <f t="shared" si="0"/>
        <v>2.7046563711726171E-3</v>
      </c>
    </row>
    <row r="7" spans="1:16" ht="12" customHeight="1">
      <c r="B7" s="14">
        <v>6</v>
      </c>
      <c r="C7" s="10">
        <v>6</v>
      </c>
      <c r="D7" s="11">
        <v>11</v>
      </c>
      <c r="E7" s="8" t="s">
        <v>174</v>
      </c>
      <c r="F7" s="8" t="s">
        <v>899</v>
      </c>
      <c r="G7" s="8" t="s">
        <v>15</v>
      </c>
      <c r="J7" s="27" t="s">
        <v>900</v>
      </c>
      <c r="K7" s="13" t="s">
        <v>892</v>
      </c>
      <c r="M7" s="15">
        <v>7.5712962962962956E-3</v>
      </c>
      <c r="N7" s="59">
        <f t="shared" si="0"/>
        <v>2.7333199625618394E-3</v>
      </c>
    </row>
    <row r="8" spans="1:16" ht="12" customHeight="1">
      <c r="B8" s="14">
        <v>7</v>
      </c>
      <c r="C8" s="10">
        <v>7</v>
      </c>
      <c r="D8" s="11">
        <v>46</v>
      </c>
      <c r="E8" s="8" t="s">
        <v>901</v>
      </c>
      <c r="F8" s="8" t="s">
        <v>902</v>
      </c>
      <c r="G8" s="8" t="s">
        <v>15</v>
      </c>
      <c r="H8" s="26" t="s">
        <v>292</v>
      </c>
      <c r="I8" s="26" t="s">
        <v>293</v>
      </c>
      <c r="J8" s="27" t="s">
        <v>903</v>
      </c>
      <c r="K8" s="13" t="s">
        <v>895</v>
      </c>
      <c r="M8" s="15">
        <v>7.6194444444444434E-3</v>
      </c>
      <c r="N8" s="59">
        <f t="shared" si="0"/>
        <v>2.7507019655034094E-3</v>
      </c>
    </row>
    <row r="9" spans="1:16">
      <c r="B9" s="14">
        <v>8</v>
      </c>
      <c r="C9" s="10">
        <v>8</v>
      </c>
      <c r="D9" s="8">
        <v>56</v>
      </c>
      <c r="E9" s="8" t="s">
        <v>510</v>
      </c>
      <c r="F9" s="8" t="s">
        <v>742</v>
      </c>
      <c r="G9" s="8" t="s">
        <v>15</v>
      </c>
      <c r="H9" s="26" t="s">
        <v>702</v>
      </c>
      <c r="I9" s="26" t="s">
        <v>299</v>
      </c>
      <c r="J9" s="27" t="s">
        <v>904</v>
      </c>
      <c r="K9" s="13" t="s">
        <v>895</v>
      </c>
      <c r="M9" s="15">
        <v>7.6547453703703699E-3</v>
      </c>
      <c r="N9" s="59">
        <f t="shared" si="0"/>
        <v>2.7634459820831659E-3</v>
      </c>
    </row>
    <row r="10" spans="1:16">
      <c r="B10" s="14">
        <v>9</v>
      </c>
      <c r="C10" s="10">
        <v>9</v>
      </c>
      <c r="D10" s="11">
        <v>38</v>
      </c>
      <c r="E10" s="11" t="s">
        <v>692</v>
      </c>
      <c r="F10" s="11" t="s">
        <v>905</v>
      </c>
      <c r="G10" s="11" t="s">
        <v>15</v>
      </c>
      <c r="H10" s="29" t="s">
        <v>292</v>
      </c>
      <c r="I10" s="29" t="s">
        <v>299</v>
      </c>
      <c r="J10" s="27" t="s">
        <v>906</v>
      </c>
      <c r="K10" s="13" t="s">
        <v>895</v>
      </c>
      <c r="M10" s="15">
        <v>7.6822916666666671E-3</v>
      </c>
      <c r="N10" s="59">
        <f t="shared" si="0"/>
        <v>2.7733904933814682E-3</v>
      </c>
    </row>
    <row r="11" spans="1:16">
      <c r="B11" s="14">
        <v>10</v>
      </c>
      <c r="C11" s="10">
        <v>10</v>
      </c>
      <c r="D11" s="8">
        <v>52</v>
      </c>
      <c r="E11" s="8" t="s">
        <v>907</v>
      </c>
      <c r="F11" s="8" t="s">
        <v>908</v>
      </c>
      <c r="G11" s="8" t="s">
        <v>15</v>
      </c>
      <c r="H11" s="26" t="s">
        <v>292</v>
      </c>
      <c r="I11" s="26" t="s">
        <v>293</v>
      </c>
      <c r="J11" s="27" t="s">
        <v>904</v>
      </c>
      <c r="K11" s="13" t="s">
        <v>895</v>
      </c>
      <c r="M11" s="15">
        <v>7.6929398148148148E-3</v>
      </c>
      <c r="N11" s="59">
        <f t="shared" si="0"/>
        <v>2.7772345901858537E-3</v>
      </c>
    </row>
    <row r="12" spans="1:16">
      <c r="B12" s="14">
        <v>11</v>
      </c>
      <c r="C12" s="10">
        <v>11</v>
      </c>
      <c r="D12" s="8">
        <v>41</v>
      </c>
      <c r="E12" s="8" t="s">
        <v>909</v>
      </c>
      <c r="F12" s="8" t="s">
        <v>877</v>
      </c>
      <c r="G12" s="8" t="s">
        <v>15</v>
      </c>
      <c r="H12" s="26" t="s">
        <v>292</v>
      </c>
      <c r="I12" s="26" t="s">
        <v>299</v>
      </c>
      <c r="J12" s="27" t="s">
        <v>910</v>
      </c>
      <c r="K12" s="13" t="s">
        <v>895</v>
      </c>
      <c r="M12" s="15">
        <v>7.8410879629629629E-3</v>
      </c>
      <c r="N12" s="59">
        <f t="shared" si="0"/>
        <v>2.8307176761599145E-3</v>
      </c>
    </row>
    <row r="13" spans="1:16">
      <c r="B13" s="14">
        <v>12</v>
      </c>
      <c r="C13" s="10">
        <v>12</v>
      </c>
      <c r="D13" s="11">
        <v>8</v>
      </c>
      <c r="E13" s="8" t="s">
        <v>911</v>
      </c>
      <c r="F13" s="8" t="s">
        <v>912</v>
      </c>
      <c r="G13" s="8" t="s">
        <v>15</v>
      </c>
      <c r="H13" s="26" t="s">
        <v>292</v>
      </c>
      <c r="I13" s="26" t="s">
        <v>348</v>
      </c>
      <c r="J13" s="27" t="s">
        <v>913</v>
      </c>
      <c r="K13" s="13" t="s">
        <v>892</v>
      </c>
      <c r="M13" s="15">
        <v>7.9143518518518512E-3</v>
      </c>
      <c r="N13" s="59">
        <f t="shared" si="0"/>
        <v>2.8571667335205238E-3</v>
      </c>
    </row>
    <row r="14" spans="1:16">
      <c r="B14" s="14">
        <v>13</v>
      </c>
      <c r="C14" s="10">
        <v>13</v>
      </c>
      <c r="D14" s="11">
        <v>89</v>
      </c>
      <c r="E14" s="11" t="s">
        <v>914</v>
      </c>
      <c r="F14" s="11" t="s">
        <v>915</v>
      </c>
      <c r="G14" s="11" t="s">
        <v>15</v>
      </c>
      <c r="H14" s="29" t="s">
        <v>292</v>
      </c>
      <c r="I14" s="29" t="s">
        <v>308</v>
      </c>
      <c r="J14" s="27" t="s">
        <v>910</v>
      </c>
      <c r="K14" s="13" t="s">
        <v>884</v>
      </c>
      <c r="M14" s="15">
        <v>7.9447916666666677E-3</v>
      </c>
      <c r="N14" s="59">
        <f t="shared" si="0"/>
        <v>2.8681558363417574E-3</v>
      </c>
    </row>
    <row r="15" spans="1:16">
      <c r="B15" s="14">
        <v>14</v>
      </c>
      <c r="C15" s="10">
        <v>14</v>
      </c>
      <c r="D15" s="11">
        <v>65</v>
      </c>
      <c r="E15" s="11" t="s">
        <v>303</v>
      </c>
      <c r="F15" s="11" t="s">
        <v>285</v>
      </c>
      <c r="G15" s="11" t="s">
        <v>15</v>
      </c>
      <c r="H15" s="29"/>
      <c r="I15" s="29"/>
      <c r="J15" s="27" t="s">
        <v>916</v>
      </c>
      <c r="K15" s="13" t="s">
        <v>917</v>
      </c>
      <c r="M15" s="15">
        <v>7.95613425925926E-3</v>
      </c>
      <c r="N15" s="59">
        <f t="shared" si="0"/>
        <v>2.8722506351116462E-3</v>
      </c>
    </row>
    <row r="16" spans="1:16">
      <c r="B16" s="14">
        <v>15</v>
      </c>
      <c r="C16" s="10">
        <v>15</v>
      </c>
      <c r="D16" s="8">
        <v>93</v>
      </c>
      <c r="E16" s="8" t="s">
        <v>918</v>
      </c>
      <c r="F16" s="8" t="s">
        <v>919</v>
      </c>
      <c r="G16" s="8" t="s">
        <v>15</v>
      </c>
      <c r="H16" s="26" t="s">
        <v>292</v>
      </c>
      <c r="I16" s="26" t="s">
        <v>308</v>
      </c>
      <c r="J16" s="27" t="s">
        <v>920</v>
      </c>
      <c r="K16" s="13" t="s">
        <v>884</v>
      </c>
      <c r="M16" s="15">
        <v>8.012384259259259E-3</v>
      </c>
      <c r="N16" s="59">
        <f t="shared" si="0"/>
        <v>2.8925574943174221E-3</v>
      </c>
    </row>
    <row r="17" spans="1:16">
      <c r="B17" s="14">
        <v>16</v>
      </c>
      <c r="C17" s="10">
        <v>16</v>
      </c>
      <c r="D17" s="11">
        <v>92</v>
      </c>
      <c r="E17" s="11" t="s">
        <v>921</v>
      </c>
      <c r="F17" s="11" t="s">
        <v>537</v>
      </c>
      <c r="G17" s="11" t="s">
        <v>15</v>
      </c>
      <c r="H17" s="29"/>
      <c r="I17" s="29"/>
      <c r="J17" s="27" t="s">
        <v>922</v>
      </c>
      <c r="K17" s="13" t="s">
        <v>884</v>
      </c>
      <c r="M17" s="15">
        <v>8.0299768518518524E-3</v>
      </c>
      <c r="N17" s="59">
        <f t="shared" si="0"/>
        <v>2.8989086107768418E-3</v>
      </c>
      <c r="O17" s="11"/>
      <c r="P17" s="28"/>
    </row>
    <row r="18" spans="1:16">
      <c r="A18" s="14">
        <v>1</v>
      </c>
      <c r="C18" s="10">
        <v>17</v>
      </c>
      <c r="D18" s="8">
        <v>58</v>
      </c>
      <c r="E18" s="8" t="s">
        <v>732</v>
      </c>
      <c r="F18" s="8" t="s">
        <v>923</v>
      </c>
      <c r="G18" s="8" t="s">
        <v>51</v>
      </c>
      <c r="H18" s="26" t="s">
        <v>702</v>
      </c>
      <c r="I18" s="26" t="s">
        <v>299</v>
      </c>
      <c r="J18" s="27" t="s">
        <v>924</v>
      </c>
      <c r="K18" s="13" t="s">
        <v>895</v>
      </c>
      <c r="M18" s="15">
        <v>8.0368055555555557E-3</v>
      </c>
      <c r="N18" s="59">
        <f t="shared" si="0"/>
        <v>2.9013738467709585E-3</v>
      </c>
    </row>
    <row r="19" spans="1:16">
      <c r="A19" s="14">
        <v>2</v>
      </c>
      <c r="C19" s="10">
        <v>18</v>
      </c>
      <c r="D19" s="8">
        <v>33</v>
      </c>
      <c r="E19" s="8" t="s">
        <v>925</v>
      </c>
      <c r="F19" s="8" t="s">
        <v>479</v>
      </c>
      <c r="G19" s="8" t="s">
        <v>51</v>
      </c>
      <c r="H19" s="26" t="s">
        <v>292</v>
      </c>
      <c r="I19" s="26" t="s">
        <v>293</v>
      </c>
      <c r="J19" s="27" t="s">
        <v>926</v>
      </c>
      <c r="K19" s="13" t="s">
        <v>895</v>
      </c>
      <c r="M19" s="15">
        <v>8.0559027777777781E-3</v>
      </c>
      <c r="N19" s="59">
        <f t="shared" si="0"/>
        <v>2.9082681508223024E-3</v>
      </c>
    </row>
    <row r="20" spans="1:16">
      <c r="B20" s="14">
        <v>17</v>
      </c>
      <c r="C20" s="10">
        <v>19</v>
      </c>
      <c r="D20" s="11">
        <v>17</v>
      </c>
      <c r="E20" s="11" t="s">
        <v>159</v>
      </c>
      <c r="F20" s="11" t="s">
        <v>927</v>
      </c>
      <c r="G20" s="11" t="s">
        <v>15</v>
      </c>
      <c r="H20" s="29"/>
      <c r="I20" s="29"/>
      <c r="J20" s="27" t="s">
        <v>928</v>
      </c>
      <c r="K20" s="13" t="s">
        <v>892</v>
      </c>
      <c r="M20" s="18">
        <v>8.1193287037037033E-3</v>
      </c>
      <c r="N20" s="59">
        <f t="shared" si="0"/>
        <v>2.9311655970049471E-3</v>
      </c>
    </row>
    <row r="21" spans="1:16">
      <c r="B21" s="14">
        <v>18</v>
      </c>
      <c r="C21" s="10">
        <v>20</v>
      </c>
      <c r="D21" s="11">
        <v>45</v>
      </c>
      <c r="E21" s="8" t="s">
        <v>929</v>
      </c>
      <c r="F21" s="8" t="s">
        <v>632</v>
      </c>
      <c r="G21" s="8" t="s">
        <v>15</v>
      </c>
      <c r="H21" s="26" t="s">
        <v>292</v>
      </c>
      <c r="I21" s="26" t="s">
        <v>299</v>
      </c>
      <c r="J21" s="27" t="s">
        <v>930</v>
      </c>
      <c r="K21" s="13" t="s">
        <v>895</v>
      </c>
      <c r="M21" s="15">
        <v>8.1892361111111107E-3</v>
      </c>
      <c r="N21" s="59">
        <f t="shared" si="0"/>
        <v>2.9564029281989568E-3</v>
      </c>
    </row>
    <row r="22" spans="1:16">
      <c r="B22" s="14">
        <v>19</v>
      </c>
      <c r="C22" s="10">
        <v>21</v>
      </c>
      <c r="D22" s="11">
        <v>40</v>
      </c>
      <c r="E22" s="8" t="s">
        <v>371</v>
      </c>
      <c r="F22" s="8" t="s">
        <v>537</v>
      </c>
      <c r="G22" s="8" t="s">
        <v>15</v>
      </c>
      <c r="H22" s="26" t="s">
        <v>292</v>
      </c>
      <c r="I22" s="26" t="s">
        <v>293</v>
      </c>
      <c r="J22" s="27" t="s">
        <v>931</v>
      </c>
      <c r="K22" s="13" t="s">
        <v>895</v>
      </c>
      <c r="M22" s="15">
        <v>8.2537037037037041E-3</v>
      </c>
      <c r="N22" s="59">
        <f t="shared" si="0"/>
        <v>2.9796764273298569E-3</v>
      </c>
    </row>
    <row r="23" spans="1:16">
      <c r="B23" s="14">
        <v>20</v>
      </c>
      <c r="C23" s="10">
        <v>22</v>
      </c>
      <c r="D23" s="11">
        <v>39</v>
      </c>
      <c r="E23" s="11" t="s">
        <v>932</v>
      </c>
      <c r="F23" s="11" t="s">
        <v>62</v>
      </c>
      <c r="G23" s="11" t="s">
        <v>15</v>
      </c>
      <c r="H23" s="29" t="s">
        <v>292</v>
      </c>
      <c r="I23" s="29" t="s">
        <v>335</v>
      </c>
      <c r="J23" s="27" t="s">
        <v>933</v>
      </c>
      <c r="K23" s="13" t="s">
        <v>895</v>
      </c>
      <c r="M23" s="15">
        <v>8.3825231481481476E-3</v>
      </c>
      <c r="N23" s="59">
        <f t="shared" si="0"/>
        <v>3.0261816419307392E-3</v>
      </c>
    </row>
    <row r="24" spans="1:16">
      <c r="B24" s="14">
        <v>21</v>
      </c>
      <c r="C24" s="10">
        <v>23</v>
      </c>
      <c r="D24" s="11">
        <v>80</v>
      </c>
      <c r="E24" s="8" t="s">
        <v>282</v>
      </c>
      <c r="F24" s="8" t="s">
        <v>934</v>
      </c>
      <c r="G24" s="8" t="s">
        <v>15</v>
      </c>
      <c r="J24" s="27" t="s">
        <v>935</v>
      </c>
      <c r="K24" s="13" t="s">
        <v>917</v>
      </c>
      <c r="M24" s="15">
        <v>8.4199074074074072E-3</v>
      </c>
      <c r="N24" s="59">
        <f t="shared" si="0"/>
        <v>3.0396777644070062E-3</v>
      </c>
    </row>
    <row r="25" spans="1:16">
      <c r="B25" s="14">
        <v>22</v>
      </c>
      <c r="C25" s="10">
        <v>24</v>
      </c>
      <c r="D25" s="8">
        <v>77</v>
      </c>
      <c r="E25" s="8" t="s">
        <v>936</v>
      </c>
      <c r="F25" s="8" t="s">
        <v>937</v>
      </c>
      <c r="G25" s="8" t="s">
        <v>15</v>
      </c>
      <c r="J25" s="27" t="s">
        <v>938</v>
      </c>
      <c r="K25" s="13" t="s">
        <v>917</v>
      </c>
      <c r="M25" s="15">
        <v>8.4335648148148156E-3</v>
      </c>
      <c r="N25" s="59">
        <f t="shared" si="0"/>
        <v>3.0446082363952405E-3</v>
      </c>
    </row>
    <row r="26" spans="1:16">
      <c r="B26" s="14">
        <v>23</v>
      </c>
      <c r="C26" s="10">
        <v>25</v>
      </c>
      <c r="D26" s="11">
        <v>7</v>
      </c>
      <c r="E26" s="8" t="s">
        <v>911</v>
      </c>
      <c r="F26" s="8" t="s">
        <v>939</v>
      </c>
      <c r="G26" s="8" t="s">
        <v>15</v>
      </c>
      <c r="H26" s="26" t="s">
        <v>702</v>
      </c>
      <c r="I26" s="26" t="s">
        <v>348</v>
      </c>
      <c r="J26" s="27" t="s">
        <v>913</v>
      </c>
      <c r="K26" s="13" t="s">
        <v>892</v>
      </c>
      <c r="M26" s="15">
        <v>8.4438657407407414E-3</v>
      </c>
      <c r="N26" s="59">
        <f t="shared" si="0"/>
        <v>3.0483269822168743E-3</v>
      </c>
    </row>
    <row r="27" spans="1:16">
      <c r="A27" s="14">
        <v>3</v>
      </c>
      <c r="C27" s="10">
        <v>26</v>
      </c>
      <c r="D27" s="8">
        <v>90</v>
      </c>
      <c r="E27" s="8" t="s">
        <v>940</v>
      </c>
      <c r="F27" s="8" t="s">
        <v>941</v>
      </c>
      <c r="G27" s="8" t="s">
        <v>51</v>
      </c>
      <c r="H27" s="26" t="s">
        <v>292</v>
      </c>
      <c r="I27" s="26" t="s">
        <v>308</v>
      </c>
      <c r="J27" s="27" t="s">
        <v>942</v>
      </c>
      <c r="K27" s="13" t="s">
        <v>884</v>
      </c>
      <c r="M27" s="15">
        <v>8.5418981481481474E-3</v>
      </c>
      <c r="N27" s="59">
        <f t="shared" si="0"/>
        <v>3.0837177430137717E-3</v>
      </c>
      <c r="O27" s="11"/>
      <c r="P27" s="28"/>
    </row>
    <row r="28" spans="1:16">
      <c r="A28" s="14">
        <v>4</v>
      </c>
      <c r="C28" s="10">
        <v>27</v>
      </c>
      <c r="D28" s="11">
        <v>13</v>
      </c>
      <c r="E28" s="11" t="s">
        <v>943</v>
      </c>
      <c r="F28" s="11" t="s">
        <v>476</v>
      </c>
      <c r="G28" s="11" t="s">
        <v>51</v>
      </c>
      <c r="H28" s="29" t="s">
        <v>292</v>
      </c>
      <c r="I28" s="29" t="s">
        <v>348</v>
      </c>
      <c r="J28" s="27" t="s">
        <v>944</v>
      </c>
      <c r="K28" s="13" t="s">
        <v>892</v>
      </c>
      <c r="M28" s="15">
        <v>8.5539351851851835E-3</v>
      </c>
      <c r="N28" s="59">
        <f t="shared" si="0"/>
        <v>3.0880632437491639E-3</v>
      </c>
    </row>
    <row r="29" spans="1:16">
      <c r="B29" s="14">
        <v>24</v>
      </c>
      <c r="C29" s="10">
        <v>28</v>
      </c>
      <c r="D29" s="8">
        <v>120</v>
      </c>
      <c r="E29" s="8" t="s">
        <v>945</v>
      </c>
      <c r="F29" s="8" t="s">
        <v>34</v>
      </c>
      <c r="G29" s="8" t="s">
        <v>15</v>
      </c>
      <c r="J29" s="27" t="s">
        <v>946</v>
      </c>
      <c r="K29" s="13" t="s">
        <v>947</v>
      </c>
      <c r="M29" s="15">
        <v>8.6074074074074074E-3</v>
      </c>
      <c r="N29" s="59">
        <f t="shared" si="0"/>
        <v>3.1073672950929269E-3</v>
      </c>
    </row>
    <row r="30" spans="1:16">
      <c r="B30" s="14">
        <v>25</v>
      </c>
      <c r="C30" s="10">
        <v>29</v>
      </c>
      <c r="D30" s="8">
        <v>114</v>
      </c>
      <c r="E30" s="8" t="s">
        <v>948</v>
      </c>
      <c r="F30" s="8" t="s">
        <v>949</v>
      </c>
      <c r="G30" s="8" t="s">
        <v>15</v>
      </c>
      <c r="J30" s="27" t="s">
        <v>916</v>
      </c>
      <c r="K30" s="13" t="s">
        <v>947</v>
      </c>
      <c r="M30" s="18">
        <v>8.6849537037037034E-3</v>
      </c>
      <c r="N30" s="59">
        <f t="shared" si="0"/>
        <v>3.1353623479074741E-3</v>
      </c>
    </row>
    <row r="31" spans="1:16">
      <c r="B31" s="14">
        <v>26</v>
      </c>
      <c r="C31" s="10">
        <v>30</v>
      </c>
      <c r="D31" s="11">
        <v>42</v>
      </c>
      <c r="E31" s="8" t="s">
        <v>950</v>
      </c>
      <c r="F31" s="8" t="s">
        <v>120</v>
      </c>
      <c r="G31" s="8" t="s">
        <v>15</v>
      </c>
      <c r="H31" s="26" t="s">
        <v>292</v>
      </c>
      <c r="I31" s="26" t="s">
        <v>299</v>
      </c>
      <c r="J31" s="27" t="s">
        <v>951</v>
      </c>
      <c r="K31" s="13" t="s">
        <v>895</v>
      </c>
      <c r="M31" s="15">
        <v>8.7091435185185188E-3</v>
      </c>
      <c r="N31" s="59">
        <f t="shared" si="0"/>
        <v>3.1440951330391764E-3</v>
      </c>
    </row>
    <row r="32" spans="1:16">
      <c r="B32" s="14">
        <v>27</v>
      </c>
      <c r="C32" s="10">
        <v>31</v>
      </c>
      <c r="D32" s="8">
        <v>30</v>
      </c>
      <c r="E32" s="11" t="s">
        <v>952</v>
      </c>
      <c r="F32" s="11" t="s">
        <v>489</v>
      </c>
      <c r="G32" s="11" t="s">
        <v>15</v>
      </c>
      <c r="H32" s="29"/>
      <c r="I32" s="29"/>
      <c r="J32" s="27" t="s">
        <v>953</v>
      </c>
      <c r="K32" s="13" t="s">
        <v>892</v>
      </c>
      <c r="M32" s="18">
        <v>8.7123842592592583E-3</v>
      </c>
      <c r="N32" s="59">
        <f t="shared" si="0"/>
        <v>3.1452650755448585E-3</v>
      </c>
    </row>
    <row r="33" spans="1:14">
      <c r="B33" s="14">
        <v>28</v>
      </c>
      <c r="C33" s="10">
        <v>32</v>
      </c>
      <c r="D33" s="11">
        <v>88</v>
      </c>
      <c r="E33" s="8" t="s">
        <v>954</v>
      </c>
      <c r="F33" s="8" t="s">
        <v>955</v>
      </c>
      <c r="G33" s="8" t="s">
        <v>15</v>
      </c>
      <c r="H33" s="26" t="s">
        <v>292</v>
      </c>
      <c r="I33" s="26" t="s">
        <v>308</v>
      </c>
      <c r="J33" s="27" t="s">
        <v>956</v>
      </c>
      <c r="K33" s="13" t="s">
        <v>884</v>
      </c>
      <c r="M33" s="15">
        <v>8.7628472222222222E-3</v>
      </c>
      <c r="N33" s="59">
        <f t="shared" si="0"/>
        <v>3.1634827517047735E-3</v>
      </c>
    </row>
    <row r="34" spans="1:14">
      <c r="B34" s="14">
        <v>29</v>
      </c>
      <c r="C34" s="10">
        <v>33</v>
      </c>
      <c r="D34" s="11">
        <v>20</v>
      </c>
      <c r="E34" s="8" t="s">
        <v>957</v>
      </c>
      <c r="F34" s="8" t="s">
        <v>958</v>
      </c>
      <c r="G34" s="8" t="s">
        <v>15</v>
      </c>
      <c r="H34" s="26" t="s">
        <v>702</v>
      </c>
      <c r="I34" s="26" t="s">
        <v>348</v>
      </c>
      <c r="J34" s="27" t="s">
        <v>959</v>
      </c>
      <c r="K34" s="13" t="s">
        <v>892</v>
      </c>
      <c r="M34" s="15">
        <v>8.8122685185185196E-3</v>
      </c>
      <c r="N34" s="59">
        <f t="shared" si="0"/>
        <v>3.1813243749164331E-3</v>
      </c>
    </row>
    <row r="35" spans="1:14">
      <c r="B35" s="14">
        <v>30</v>
      </c>
      <c r="C35" s="10">
        <v>34</v>
      </c>
      <c r="D35" s="11">
        <v>127</v>
      </c>
      <c r="E35" s="8" t="s">
        <v>570</v>
      </c>
      <c r="F35" s="8" t="s">
        <v>960</v>
      </c>
      <c r="G35" s="8" t="s">
        <v>15</v>
      </c>
      <c r="J35" s="27" t="s">
        <v>961</v>
      </c>
      <c r="K35" s="13" t="s">
        <v>947</v>
      </c>
      <c r="M35" s="15">
        <v>8.8346064814814815E-3</v>
      </c>
      <c r="N35" s="59">
        <f t="shared" si="0"/>
        <v>3.1893886214734591E-3</v>
      </c>
    </row>
    <row r="36" spans="1:14">
      <c r="B36" s="14">
        <v>31</v>
      </c>
      <c r="C36" s="10">
        <v>35</v>
      </c>
      <c r="D36" s="11">
        <v>51</v>
      </c>
      <c r="E36" s="8" t="s">
        <v>962</v>
      </c>
      <c r="F36" s="8" t="s">
        <v>963</v>
      </c>
      <c r="G36" s="8" t="s">
        <v>15</v>
      </c>
      <c r="H36" s="26" t="s">
        <v>292</v>
      </c>
      <c r="I36" s="26" t="s">
        <v>335</v>
      </c>
      <c r="J36" s="27" t="s">
        <v>964</v>
      </c>
      <c r="K36" s="13" t="s">
        <v>895</v>
      </c>
      <c r="M36" s="15">
        <v>8.8416666666666661E-3</v>
      </c>
      <c r="N36" s="59">
        <f t="shared" si="0"/>
        <v>3.19193742478941E-3</v>
      </c>
    </row>
    <row r="37" spans="1:14">
      <c r="B37" s="14">
        <v>32</v>
      </c>
      <c r="C37" s="10">
        <v>36</v>
      </c>
      <c r="D37" s="11">
        <v>86</v>
      </c>
      <c r="E37" s="8" t="s">
        <v>965</v>
      </c>
      <c r="F37" s="8" t="s">
        <v>899</v>
      </c>
      <c r="G37" s="8" t="s">
        <v>15</v>
      </c>
      <c r="J37" s="27" t="s">
        <v>966</v>
      </c>
      <c r="K37" s="13" t="s">
        <v>884</v>
      </c>
      <c r="M37" s="15">
        <v>8.8850694444444437E-3</v>
      </c>
      <c r="N37" s="59">
        <f t="shared" si="0"/>
        <v>3.2076062976333732E-3</v>
      </c>
    </row>
    <row r="38" spans="1:14">
      <c r="B38" s="14">
        <v>33</v>
      </c>
      <c r="C38" s="10">
        <v>37</v>
      </c>
      <c r="D38" s="8">
        <v>81</v>
      </c>
      <c r="E38" s="8" t="s">
        <v>967</v>
      </c>
      <c r="F38" s="8" t="s">
        <v>968</v>
      </c>
      <c r="G38" s="8" t="s">
        <v>15</v>
      </c>
      <c r="H38" s="26" t="s">
        <v>292</v>
      </c>
      <c r="I38" s="26" t="s">
        <v>308</v>
      </c>
      <c r="J38" s="27" t="s">
        <v>969</v>
      </c>
      <c r="K38" s="13" t="s">
        <v>884</v>
      </c>
      <c r="M38" s="15">
        <v>8.9387731481481488E-3</v>
      </c>
      <c r="N38" s="59">
        <f t="shared" si="0"/>
        <v>3.2269939162989708E-3</v>
      </c>
    </row>
    <row r="39" spans="1:14">
      <c r="B39" s="14">
        <v>34</v>
      </c>
      <c r="C39" s="10">
        <v>38</v>
      </c>
      <c r="D39" s="11">
        <v>43</v>
      </c>
      <c r="E39" s="8" t="s">
        <v>24</v>
      </c>
      <c r="F39" s="8" t="s">
        <v>970</v>
      </c>
      <c r="G39" s="8" t="s">
        <v>15</v>
      </c>
      <c r="H39" s="26" t="s">
        <v>702</v>
      </c>
      <c r="I39" s="26" t="s">
        <v>299</v>
      </c>
      <c r="J39" s="27" t="s">
        <v>971</v>
      </c>
      <c r="K39" s="13" t="s">
        <v>895</v>
      </c>
      <c r="M39" s="15">
        <v>8.9496527777777769E-3</v>
      </c>
      <c r="N39" s="59">
        <f t="shared" si="0"/>
        <v>3.23092158042519E-3</v>
      </c>
    </row>
    <row r="40" spans="1:14">
      <c r="A40" s="14">
        <v>5</v>
      </c>
      <c r="C40" s="10">
        <v>39</v>
      </c>
      <c r="D40" s="8">
        <v>25</v>
      </c>
      <c r="E40" s="8" t="s">
        <v>972</v>
      </c>
      <c r="F40" s="8" t="s">
        <v>973</v>
      </c>
      <c r="G40" s="8" t="s">
        <v>51</v>
      </c>
      <c r="H40" s="26" t="s">
        <v>702</v>
      </c>
      <c r="I40" s="26" t="s">
        <v>348</v>
      </c>
      <c r="J40" s="27" t="s">
        <v>974</v>
      </c>
      <c r="K40" s="13" t="s">
        <v>892</v>
      </c>
      <c r="M40" s="18">
        <v>9.2366898148148139E-3</v>
      </c>
      <c r="N40" s="59">
        <f t="shared" si="0"/>
        <v>3.3345450594999327E-3</v>
      </c>
    </row>
    <row r="41" spans="1:14">
      <c r="B41" s="14">
        <v>35</v>
      </c>
      <c r="C41" s="10">
        <v>40</v>
      </c>
      <c r="D41" s="11">
        <v>76</v>
      </c>
      <c r="E41" s="8" t="s">
        <v>975</v>
      </c>
      <c r="F41" s="8" t="s">
        <v>877</v>
      </c>
      <c r="G41" s="8" t="s">
        <v>15</v>
      </c>
      <c r="J41" s="27" t="s">
        <v>976</v>
      </c>
      <c r="K41" s="13" t="s">
        <v>917</v>
      </c>
      <c r="M41" s="15">
        <v>9.3010416666666658E-3</v>
      </c>
      <c r="N41" s="59">
        <f t="shared" si="0"/>
        <v>3.3577767749699153E-3</v>
      </c>
    </row>
    <row r="42" spans="1:14">
      <c r="B42" s="14">
        <v>36</v>
      </c>
      <c r="C42" s="10">
        <v>41</v>
      </c>
      <c r="D42" s="8">
        <v>16</v>
      </c>
      <c r="E42" s="11" t="s">
        <v>428</v>
      </c>
      <c r="F42" s="11" t="s">
        <v>120</v>
      </c>
      <c r="G42" s="11" t="s">
        <v>15</v>
      </c>
      <c r="H42" s="29"/>
      <c r="I42" s="29"/>
      <c r="J42" s="27" t="s">
        <v>977</v>
      </c>
      <c r="K42" s="13" t="s">
        <v>892</v>
      </c>
      <c r="M42" s="18">
        <v>9.391435185185185E-3</v>
      </c>
      <c r="N42" s="59">
        <f t="shared" si="0"/>
        <v>3.390409814146276E-3</v>
      </c>
    </row>
    <row r="43" spans="1:14">
      <c r="B43" s="14">
        <v>37</v>
      </c>
      <c r="C43" s="10">
        <v>42</v>
      </c>
      <c r="D43" s="11">
        <v>99</v>
      </c>
      <c r="E43" s="8" t="s">
        <v>879</v>
      </c>
      <c r="F43" s="8" t="s">
        <v>120</v>
      </c>
      <c r="G43" s="8" t="s">
        <v>15</v>
      </c>
      <c r="J43" s="27" t="s">
        <v>978</v>
      </c>
      <c r="K43" s="13" t="s">
        <v>884</v>
      </c>
      <c r="M43" s="15">
        <v>9.4310185185185191E-3</v>
      </c>
      <c r="N43" s="59">
        <f t="shared" si="0"/>
        <v>3.404699826179971E-3</v>
      </c>
    </row>
    <row r="44" spans="1:14">
      <c r="A44" s="14">
        <v>6</v>
      </c>
      <c r="C44" s="10">
        <v>43</v>
      </c>
      <c r="D44" s="8">
        <v>101</v>
      </c>
      <c r="E44" s="8" t="s">
        <v>749</v>
      </c>
      <c r="F44" s="8" t="s">
        <v>979</v>
      </c>
      <c r="G44" s="8" t="s">
        <v>51</v>
      </c>
      <c r="J44" s="27" t="s">
        <v>980</v>
      </c>
      <c r="K44" s="13" t="s">
        <v>884</v>
      </c>
      <c r="M44" s="15">
        <v>9.5381944444444446E-3</v>
      </c>
      <c r="N44" s="59">
        <f t="shared" si="0"/>
        <v>3.4433914961893301E-3</v>
      </c>
    </row>
    <row r="45" spans="1:14">
      <c r="B45" s="14">
        <v>38</v>
      </c>
      <c r="C45" s="10">
        <v>44</v>
      </c>
      <c r="D45" s="8">
        <v>34</v>
      </c>
      <c r="E45" s="8" t="s">
        <v>981</v>
      </c>
      <c r="F45" s="8" t="s">
        <v>878</v>
      </c>
      <c r="G45" s="8" t="s">
        <v>15</v>
      </c>
      <c r="J45" s="27" t="s">
        <v>982</v>
      </c>
      <c r="K45" s="13" t="s">
        <v>895</v>
      </c>
      <c r="M45" s="18">
        <v>9.5462962962962958E-3</v>
      </c>
      <c r="N45" s="59">
        <f t="shared" si="0"/>
        <v>3.4463163524535365E-3</v>
      </c>
    </row>
    <row r="46" spans="1:14">
      <c r="B46" s="14">
        <v>39</v>
      </c>
      <c r="C46" s="10">
        <v>45</v>
      </c>
      <c r="D46" s="8">
        <v>72</v>
      </c>
      <c r="E46" s="8" t="s">
        <v>983</v>
      </c>
      <c r="F46" s="8" t="s">
        <v>36</v>
      </c>
      <c r="G46" s="8" t="s">
        <v>15</v>
      </c>
      <c r="J46" s="27" t="s">
        <v>984</v>
      </c>
      <c r="K46" s="13" t="s">
        <v>917</v>
      </c>
      <c r="M46" s="18">
        <v>9.6034722222222233E-3</v>
      </c>
      <c r="N46" s="59">
        <f t="shared" si="0"/>
        <v>3.4669574809466511E-3</v>
      </c>
    </row>
    <row r="47" spans="1:14">
      <c r="A47" s="14">
        <v>7</v>
      </c>
      <c r="C47" s="10">
        <v>46</v>
      </c>
      <c r="D47" s="8">
        <v>54</v>
      </c>
      <c r="E47" s="8" t="s">
        <v>233</v>
      </c>
      <c r="F47" s="8" t="s">
        <v>278</v>
      </c>
      <c r="G47" s="8" t="s">
        <v>51</v>
      </c>
      <c r="J47" s="27" t="s">
        <v>985</v>
      </c>
      <c r="K47" s="13" t="s">
        <v>895</v>
      </c>
      <c r="M47" s="18">
        <v>9.6062500000000002E-3</v>
      </c>
      <c r="N47" s="59">
        <f t="shared" si="0"/>
        <v>3.4679602888086644E-3</v>
      </c>
    </row>
    <row r="48" spans="1:14">
      <c r="A48" s="14">
        <v>8</v>
      </c>
      <c r="C48" s="10">
        <v>47</v>
      </c>
      <c r="D48" s="8">
        <v>4</v>
      </c>
      <c r="E48" s="8" t="s">
        <v>271</v>
      </c>
      <c r="F48" s="8" t="s">
        <v>986</v>
      </c>
      <c r="G48" s="8" t="s">
        <v>51</v>
      </c>
      <c r="J48" s="27" t="s">
        <v>987</v>
      </c>
      <c r="K48" s="13" t="s">
        <v>892</v>
      </c>
      <c r="M48" s="15">
        <v>9.6354166666666671E-3</v>
      </c>
      <c r="N48" s="59">
        <f t="shared" si="0"/>
        <v>3.4784897713598076E-3</v>
      </c>
    </row>
    <row r="49" spans="1:14">
      <c r="A49" s="14">
        <v>9</v>
      </c>
      <c r="C49" s="10">
        <v>48</v>
      </c>
      <c r="D49" s="8">
        <v>19</v>
      </c>
      <c r="E49" s="8" t="s">
        <v>988</v>
      </c>
      <c r="F49" s="8" t="s">
        <v>989</v>
      </c>
      <c r="G49" s="8" t="s">
        <v>51</v>
      </c>
      <c r="J49" s="27" t="s">
        <v>891</v>
      </c>
      <c r="K49" s="13" t="s">
        <v>892</v>
      </c>
      <c r="M49" s="18">
        <v>9.6596064814814826E-3</v>
      </c>
      <c r="N49" s="59">
        <f t="shared" si="0"/>
        <v>3.4872225564915099E-3</v>
      </c>
    </row>
    <row r="50" spans="1:14">
      <c r="B50" s="14">
        <v>40</v>
      </c>
      <c r="C50" s="10">
        <v>49</v>
      </c>
      <c r="D50" s="8">
        <v>109</v>
      </c>
      <c r="E50" s="8" t="s">
        <v>990</v>
      </c>
      <c r="F50" s="8" t="s">
        <v>701</v>
      </c>
      <c r="G50" s="8" t="s">
        <v>15</v>
      </c>
      <c r="J50" s="27" t="s">
        <v>991</v>
      </c>
      <c r="K50" s="13" t="s">
        <v>947</v>
      </c>
      <c r="M50" s="18">
        <v>9.8393518518518509E-3</v>
      </c>
      <c r="N50" s="59">
        <f t="shared" si="0"/>
        <v>3.552112581895975E-3</v>
      </c>
    </row>
    <row r="51" spans="1:14">
      <c r="A51" s="14">
        <v>10</v>
      </c>
      <c r="C51" s="10">
        <v>50</v>
      </c>
      <c r="D51" s="8">
        <v>91</v>
      </c>
      <c r="E51" s="8" t="s">
        <v>921</v>
      </c>
      <c r="F51" s="8" t="s">
        <v>109</v>
      </c>
      <c r="G51" s="8" t="s">
        <v>51</v>
      </c>
      <c r="J51" s="27" t="s">
        <v>922</v>
      </c>
      <c r="K51" s="13" t="s">
        <v>884</v>
      </c>
      <c r="M51" s="18">
        <v>9.975462962962962E-3</v>
      </c>
      <c r="N51" s="59">
        <f t="shared" si="0"/>
        <v>3.6012501671346432E-3</v>
      </c>
    </row>
    <row r="52" spans="1:14">
      <c r="B52" s="14">
        <v>41</v>
      </c>
      <c r="C52" s="10">
        <v>51</v>
      </c>
      <c r="D52" s="11">
        <v>37</v>
      </c>
      <c r="E52" s="11" t="s">
        <v>368</v>
      </c>
      <c r="F52" s="11" t="s">
        <v>992</v>
      </c>
      <c r="G52" s="11" t="s">
        <v>15</v>
      </c>
      <c r="H52" s="29"/>
      <c r="I52" s="29"/>
      <c r="J52" s="27" t="s">
        <v>993</v>
      </c>
      <c r="K52" s="13" t="s">
        <v>895</v>
      </c>
      <c r="M52" s="15">
        <v>1.0138425925925927E-2</v>
      </c>
      <c r="N52" s="59">
        <f t="shared" si="0"/>
        <v>3.6600815617061108E-3</v>
      </c>
    </row>
    <row r="53" spans="1:14" ht="12.5" customHeight="1">
      <c r="A53" s="14">
        <v>11</v>
      </c>
      <c r="C53" s="10">
        <v>52</v>
      </c>
      <c r="D53" s="11">
        <v>18</v>
      </c>
      <c r="E53" s="8" t="s">
        <v>994</v>
      </c>
      <c r="F53" s="8" t="s">
        <v>256</v>
      </c>
      <c r="G53" s="8" t="s">
        <v>51</v>
      </c>
      <c r="J53" s="27" t="s">
        <v>977</v>
      </c>
      <c r="K53" s="13" t="s">
        <v>892</v>
      </c>
      <c r="M53" s="15">
        <v>1.0374768518518519E-2</v>
      </c>
      <c r="N53" s="59">
        <f t="shared" si="0"/>
        <v>3.7454037972991044E-3</v>
      </c>
    </row>
    <row r="54" spans="1:14" ht="12.5" customHeight="1">
      <c r="B54" s="14">
        <v>42</v>
      </c>
      <c r="C54" s="10">
        <v>53</v>
      </c>
      <c r="D54" s="11">
        <v>68</v>
      </c>
      <c r="E54" s="8" t="s">
        <v>995</v>
      </c>
      <c r="F54" s="8" t="s">
        <v>996</v>
      </c>
      <c r="G54" s="8" t="s">
        <v>15</v>
      </c>
      <c r="J54" s="27" t="s">
        <v>997</v>
      </c>
      <c r="K54" s="13" t="s">
        <v>917</v>
      </c>
      <c r="M54" s="15">
        <v>1.0565972222222221E-2</v>
      </c>
      <c r="N54" s="59">
        <f t="shared" si="0"/>
        <v>3.8144304051343759E-3</v>
      </c>
    </row>
    <row r="55" spans="1:14" ht="12.5" customHeight="1">
      <c r="A55" s="14">
        <v>12</v>
      </c>
      <c r="C55" s="10">
        <v>54</v>
      </c>
      <c r="D55" s="11">
        <v>63</v>
      </c>
      <c r="E55" s="11" t="s">
        <v>998</v>
      </c>
      <c r="F55" s="11" t="s">
        <v>788</v>
      </c>
      <c r="G55" s="11" t="s">
        <v>51</v>
      </c>
      <c r="H55" s="29"/>
      <c r="I55" s="29"/>
      <c r="J55" s="27" t="s">
        <v>999</v>
      </c>
      <c r="K55" s="13" t="s">
        <v>917</v>
      </c>
      <c r="M55" s="15">
        <v>1.059050925925926E-2</v>
      </c>
      <c r="N55" s="59">
        <f t="shared" si="0"/>
        <v>3.8232885412488303E-3</v>
      </c>
    </row>
    <row r="56" spans="1:14" ht="12.5" customHeight="1">
      <c r="A56" s="14">
        <v>13</v>
      </c>
      <c r="C56" s="10">
        <v>55</v>
      </c>
      <c r="D56" s="11">
        <v>31</v>
      </c>
      <c r="E56" s="11" t="s">
        <v>553</v>
      </c>
      <c r="F56" s="11" t="s">
        <v>152</v>
      </c>
      <c r="G56" s="11" t="s">
        <v>51</v>
      </c>
      <c r="H56" s="29"/>
      <c r="I56" s="29"/>
      <c r="J56" s="27" t="s">
        <v>1000</v>
      </c>
      <c r="K56" s="13" t="s">
        <v>892</v>
      </c>
      <c r="M56" s="15">
        <v>1.0630208333333334E-2</v>
      </c>
      <c r="N56" s="59">
        <f t="shared" si="0"/>
        <v>3.8376203369434418E-3</v>
      </c>
    </row>
    <row r="57" spans="1:14" ht="12.5" customHeight="1">
      <c r="B57" s="14">
        <v>43</v>
      </c>
      <c r="C57" s="10">
        <v>56</v>
      </c>
      <c r="D57" s="11">
        <v>6</v>
      </c>
      <c r="E57" s="11" t="s">
        <v>1001</v>
      </c>
      <c r="F57" s="11" t="s">
        <v>62</v>
      </c>
      <c r="G57" s="11" t="s">
        <v>15</v>
      </c>
      <c r="H57" s="29"/>
      <c r="I57" s="29"/>
      <c r="J57" s="27" t="s">
        <v>1002</v>
      </c>
      <c r="K57" s="13" t="s">
        <v>892</v>
      </c>
      <c r="M57" s="15">
        <v>1.0959837962962965E-2</v>
      </c>
      <c r="N57" s="59">
        <f t="shared" si="0"/>
        <v>3.956620203235727E-3</v>
      </c>
    </row>
    <row r="58" spans="1:14" ht="12.5" customHeight="1">
      <c r="B58" s="14">
        <v>44</v>
      </c>
      <c r="C58" s="10">
        <v>57</v>
      </c>
      <c r="D58" s="11">
        <v>121</v>
      </c>
      <c r="E58" s="8" t="s">
        <v>945</v>
      </c>
      <c r="F58" s="8" t="s">
        <v>1003</v>
      </c>
      <c r="G58" s="8" t="s">
        <v>15</v>
      </c>
      <c r="J58" s="27" t="s">
        <v>1004</v>
      </c>
      <c r="K58" s="13" t="s">
        <v>947</v>
      </c>
      <c r="M58" s="15">
        <v>1.0983912037037037E-2</v>
      </c>
      <c r="N58" s="59">
        <f t="shared" si="0"/>
        <v>3.9653112047065113E-3</v>
      </c>
    </row>
    <row r="59" spans="1:14">
      <c r="A59" s="14">
        <v>14</v>
      </c>
      <c r="C59" s="10">
        <v>58</v>
      </c>
      <c r="D59" s="11">
        <v>61</v>
      </c>
      <c r="E59" s="8" t="s">
        <v>153</v>
      </c>
      <c r="F59" s="8" t="s">
        <v>1005</v>
      </c>
      <c r="G59" s="8" t="s">
        <v>51</v>
      </c>
      <c r="J59" s="27" t="s">
        <v>1006</v>
      </c>
      <c r="K59" s="13" t="s">
        <v>917</v>
      </c>
      <c r="M59" s="15">
        <v>1.1045833333333333E-2</v>
      </c>
      <c r="N59" s="59">
        <f t="shared" si="0"/>
        <v>3.9876654632972318E-3</v>
      </c>
    </row>
    <row r="60" spans="1:14">
      <c r="B60" s="14">
        <v>45</v>
      </c>
      <c r="C60" s="10">
        <v>59</v>
      </c>
      <c r="D60" s="11">
        <v>87</v>
      </c>
      <c r="E60" s="11" t="s">
        <v>1007</v>
      </c>
      <c r="F60" s="11" t="s">
        <v>694</v>
      </c>
      <c r="G60" s="11" t="s">
        <v>15</v>
      </c>
      <c r="H60" s="29"/>
      <c r="I60" s="29"/>
      <c r="J60" s="27" t="s">
        <v>1008</v>
      </c>
      <c r="K60" s="13" t="s">
        <v>884</v>
      </c>
      <c r="M60" s="15">
        <v>1.1066319444444445E-2</v>
      </c>
      <c r="N60" s="59">
        <f t="shared" si="0"/>
        <v>3.9950611712795828E-3</v>
      </c>
    </row>
    <row r="61" spans="1:14" ht="12.75" customHeight="1">
      <c r="B61" s="14">
        <v>46</v>
      </c>
      <c r="C61" s="10">
        <v>60</v>
      </c>
      <c r="D61" s="11">
        <v>124</v>
      </c>
      <c r="E61" s="8" t="s">
        <v>190</v>
      </c>
      <c r="F61" s="8" t="s">
        <v>407</v>
      </c>
      <c r="G61" s="8" t="s">
        <v>15</v>
      </c>
      <c r="J61" s="27" t="s">
        <v>942</v>
      </c>
      <c r="K61" s="13" t="s">
        <v>947</v>
      </c>
      <c r="M61" s="15">
        <v>1.1076967592592593E-2</v>
      </c>
      <c r="N61" s="59">
        <f t="shared" si="0"/>
        <v>3.9989052680839687E-3</v>
      </c>
    </row>
    <row r="62" spans="1:14">
      <c r="B62" s="14">
        <v>47</v>
      </c>
      <c r="C62" s="10">
        <v>61</v>
      </c>
      <c r="D62" s="11">
        <v>48</v>
      </c>
      <c r="E62" s="8" t="s">
        <v>1009</v>
      </c>
      <c r="F62" s="8" t="s">
        <v>1010</v>
      </c>
      <c r="G62" s="8" t="s">
        <v>15</v>
      </c>
      <c r="J62" s="27" t="s">
        <v>1011</v>
      </c>
      <c r="K62" s="13" t="s">
        <v>895</v>
      </c>
      <c r="M62" s="15">
        <v>1.1102083333333334E-2</v>
      </c>
      <c r="N62" s="59">
        <f t="shared" si="0"/>
        <v>4.0079723225030081E-3</v>
      </c>
    </row>
    <row r="63" spans="1:14">
      <c r="A63" s="14">
        <v>15</v>
      </c>
      <c r="C63" s="10">
        <v>62</v>
      </c>
      <c r="D63" s="11">
        <v>47</v>
      </c>
      <c r="E63" s="11" t="s">
        <v>1012</v>
      </c>
      <c r="F63" s="11" t="s">
        <v>1013</v>
      </c>
      <c r="G63" s="11" t="s">
        <v>51</v>
      </c>
      <c r="H63" s="29"/>
      <c r="I63" s="29"/>
      <c r="J63" s="27" t="s">
        <v>1014</v>
      </c>
      <c r="K63" s="13" t="s">
        <v>895</v>
      </c>
      <c r="M63" s="15">
        <v>1.1133449074074072E-2</v>
      </c>
      <c r="N63" s="59">
        <f t="shared" si="0"/>
        <v>4.0192956946115783E-3</v>
      </c>
    </row>
    <row r="64" spans="1:14">
      <c r="A64" s="14">
        <v>16</v>
      </c>
      <c r="C64" s="10">
        <v>63</v>
      </c>
      <c r="D64" s="11">
        <v>49</v>
      </c>
      <c r="E64" s="8" t="s">
        <v>1015</v>
      </c>
      <c r="F64" s="8" t="s">
        <v>392</v>
      </c>
      <c r="G64" s="8" t="s">
        <v>51</v>
      </c>
      <c r="J64" s="27" t="s">
        <v>906</v>
      </c>
      <c r="K64" s="13" t="s">
        <v>895</v>
      </c>
      <c r="M64" s="15">
        <v>1.1469212962962964E-2</v>
      </c>
      <c r="N64" s="59">
        <f t="shared" si="0"/>
        <v>4.1405100949324777E-3</v>
      </c>
    </row>
    <row r="65" spans="1:16">
      <c r="A65" s="14">
        <v>17</v>
      </c>
      <c r="C65" s="10">
        <v>64</v>
      </c>
      <c r="D65" s="8">
        <v>3</v>
      </c>
      <c r="E65" s="8" t="s">
        <v>1016</v>
      </c>
      <c r="F65" s="8" t="s">
        <v>1017</v>
      </c>
      <c r="G65" s="8" t="s">
        <v>51</v>
      </c>
      <c r="J65" s="27" t="s">
        <v>1018</v>
      </c>
      <c r="K65" s="13" t="s">
        <v>892</v>
      </c>
      <c r="M65" s="15">
        <v>1.1592592592592594E-2</v>
      </c>
      <c r="N65" s="59">
        <f t="shared" si="0"/>
        <v>4.1850514774702504E-3</v>
      </c>
    </row>
    <row r="66" spans="1:16">
      <c r="B66" s="14">
        <v>48</v>
      </c>
      <c r="C66" s="10">
        <v>65</v>
      </c>
      <c r="D66" s="11">
        <v>85</v>
      </c>
      <c r="E66" s="8" t="s">
        <v>1019</v>
      </c>
      <c r="F66" s="8" t="s">
        <v>939</v>
      </c>
      <c r="G66" s="8" t="s">
        <v>15</v>
      </c>
      <c r="H66" s="26" t="s">
        <v>292</v>
      </c>
      <c r="I66" s="26" t="s">
        <v>308</v>
      </c>
      <c r="J66" s="27" t="s">
        <v>1020</v>
      </c>
      <c r="K66" s="13" t="s">
        <v>884</v>
      </c>
      <c r="M66" s="15">
        <v>1.164363425925926E-2</v>
      </c>
      <c r="N66" s="59">
        <f t="shared" si="0"/>
        <v>4.2034780719347508E-3</v>
      </c>
    </row>
    <row r="67" spans="1:16">
      <c r="A67" s="14">
        <v>18</v>
      </c>
      <c r="C67" s="10">
        <v>66</v>
      </c>
      <c r="D67" s="11">
        <v>21</v>
      </c>
      <c r="E67" s="8" t="s">
        <v>1021</v>
      </c>
      <c r="F67" s="8" t="s">
        <v>479</v>
      </c>
      <c r="G67" s="8" t="s">
        <v>51</v>
      </c>
      <c r="J67" s="27" t="s">
        <v>1022</v>
      </c>
      <c r="K67" s="13" t="s">
        <v>892</v>
      </c>
      <c r="M67" s="15">
        <v>1.1655439814814815E-2</v>
      </c>
      <c r="N67" s="59">
        <f t="shared" ref="N67:N95" si="1">M67/2.77</f>
        <v>4.2077400053483083E-3</v>
      </c>
    </row>
    <row r="68" spans="1:16">
      <c r="B68" s="14">
        <v>49</v>
      </c>
      <c r="C68" s="10">
        <v>67</v>
      </c>
      <c r="D68" s="8">
        <v>125</v>
      </c>
      <c r="E68" s="8" t="s">
        <v>1023</v>
      </c>
      <c r="F68" s="8" t="s">
        <v>666</v>
      </c>
      <c r="G68" s="8" t="s">
        <v>15</v>
      </c>
      <c r="J68" s="27" t="s">
        <v>1024</v>
      </c>
      <c r="K68" s="13" t="s">
        <v>947</v>
      </c>
      <c r="M68" s="15">
        <v>1.174398148148148E-2</v>
      </c>
      <c r="N68" s="59">
        <f t="shared" si="1"/>
        <v>4.2397045059499932E-3</v>
      </c>
    </row>
    <row r="69" spans="1:16">
      <c r="B69" s="14">
        <v>50</v>
      </c>
      <c r="C69" s="10">
        <v>68</v>
      </c>
      <c r="D69" s="8">
        <v>64</v>
      </c>
      <c r="E69" s="8" t="s">
        <v>1025</v>
      </c>
      <c r="F69" s="8" t="s">
        <v>312</v>
      </c>
      <c r="G69" s="8" t="s">
        <v>15</v>
      </c>
      <c r="J69" s="27" t="s">
        <v>1026</v>
      </c>
      <c r="K69" s="13" t="s">
        <v>917</v>
      </c>
      <c r="M69" s="15">
        <v>1.1831712962962962E-2</v>
      </c>
      <c r="N69" s="59">
        <f t="shared" si="1"/>
        <v>4.2713765209252573E-3</v>
      </c>
    </row>
    <row r="70" spans="1:16">
      <c r="A70" s="14">
        <v>19</v>
      </c>
      <c r="C70" s="10">
        <v>69</v>
      </c>
      <c r="D70" s="11">
        <v>1</v>
      </c>
      <c r="E70" s="8" t="s">
        <v>219</v>
      </c>
      <c r="F70" s="8" t="s">
        <v>1027</v>
      </c>
      <c r="G70" s="8" t="s">
        <v>51</v>
      </c>
      <c r="H70" s="26" t="s">
        <v>292</v>
      </c>
      <c r="I70" s="26" t="s">
        <v>360</v>
      </c>
      <c r="J70" s="27" t="s">
        <v>1028</v>
      </c>
      <c r="K70" s="13" t="s">
        <v>892</v>
      </c>
      <c r="M70" s="15">
        <v>1.1843865740740742E-2</v>
      </c>
      <c r="N70" s="59">
        <f t="shared" si="1"/>
        <v>4.2757638053215674E-3</v>
      </c>
    </row>
    <row r="71" spans="1:16">
      <c r="A71" s="14">
        <v>20</v>
      </c>
      <c r="C71" s="10">
        <v>70</v>
      </c>
      <c r="D71" s="11">
        <v>97</v>
      </c>
      <c r="E71" s="8" t="s">
        <v>1029</v>
      </c>
      <c r="F71" s="8" t="s">
        <v>1030</v>
      </c>
      <c r="G71" s="8" t="s">
        <v>51</v>
      </c>
      <c r="J71" s="27" t="s">
        <v>891</v>
      </c>
      <c r="K71" s="13" t="s">
        <v>884</v>
      </c>
      <c r="M71" s="15">
        <v>1.1868287037037038E-2</v>
      </c>
      <c r="N71" s="59">
        <f t="shared" si="1"/>
        <v>4.2845801577751043E-3</v>
      </c>
    </row>
    <row r="72" spans="1:16">
      <c r="B72" s="14">
        <v>51</v>
      </c>
      <c r="C72" s="10">
        <v>71</v>
      </c>
      <c r="D72" s="8">
        <v>113</v>
      </c>
      <c r="E72" s="8" t="s">
        <v>652</v>
      </c>
      <c r="F72" s="8" t="s">
        <v>1031</v>
      </c>
      <c r="G72" s="8" t="s">
        <v>15</v>
      </c>
      <c r="J72" s="27" t="s">
        <v>1032</v>
      </c>
      <c r="K72" s="13" t="s">
        <v>947</v>
      </c>
      <c r="M72" s="15">
        <v>1.1886574074074075E-2</v>
      </c>
      <c r="N72" s="59">
        <f t="shared" si="1"/>
        <v>4.2911819762000269E-3</v>
      </c>
    </row>
    <row r="73" spans="1:16">
      <c r="A73" s="14">
        <v>21</v>
      </c>
      <c r="C73" s="10">
        <v>72</v>
      </c>
      <c r="D73" s="11">
        <v>102</v>
      </c>
      <c r="E73" s="8" t="s">
        <v>1033</v>
      </c>
      <c r="F73" s="8" t="s">
        <v>850</v>
      </c>
      <c r="G73" s="8" t="s">
        <v>51</v>
      </c>
      <c r="J73" s="27" t="s">
        <v>1034</v>
      </c>
      <c r="K73" s="13" t="s">
        <v>884</v>
      </c>
      <c r="M73" s="15">
        <v>1.2035185185185183E-2</v>
      </c>
      <c r="N73" s="59">
        <f t="shared" si="1"/>
        <v>4.3448321968177555E-3</v>
      </c>
    </row>
    <row r="74" spans="1:16">
      <c r="A74" s="14">
        <v>22</v>
      </c>
      <c r="C74" s="10">
        <v>73</v>
      </c>
      <c r="D74" s="11">
        <v>53</v>
      </c>
      <c r="E74" s="11" t="s">
        <v>618</v>
      </c>
      <c r="F74" s="11" t="s">
        <v>1035</v>
      </c>
      <c r="G74" s="11" t="s">
        <v>51</v>
      </c>
      <c r="H74" s="29"/>
      <c r="I74" s="29"/>
      <c r="J74" s="27" t="s">
        <v>1036</v>
      </c>
      <c r="K74" s="13" t="s">
        <v>895</v>
      </c>
      <c r="M74" s="15">
        <v>1.2091087962962961E-2</v>
      </c>
      <c r="N74" s="59">
        <f t="shared" si="1"/>
        <v>4.3650137050407802E-3</v>
      </c>
    </row>
    <row r="75" spans="1:16">
      <c r="A75" s="14">
        <v>23</v>
      </c>
      <c r="C75" s="10">
        <v>74</v>
      </c>
      <c r="D75" s="11">
        <v>12</v>
      </c>
      <c r="E75" s="8" t="s">
        <v>337</v>
      </c>
      <c r="F75" s="8" t="s">
        <v>1037</v>
      </c>
      <c r="G75" s="8" t="s">
        <v>51</v>
      </c>
      <c r="J75" s="27" t="s">
        <v>1038</v>
      </c>
      <c r="K75" s="13" t="s">
        <v>892</v>
      </c>
      <c r="M75" s="15">
        <v>1.2388078703703703E-2</v>
      </c>
      <c r="N75" s="59">
        <f t="shared" si="1"/>
        <v>4.4722305789544059E-3</v>
      </c>
    </row>
    <row r="76" spans="1:16">
      <c r="A76" s="14">
        <v>24</v>
      </c>
      <c r="C76" s="10">
        <v>75</v>
      </c>
      <c r="D76" s="8">
        <v>70</v>
      </c>
      <c r="E76" s="8" t="s">
        <v>1039</v>
      </c>
      <c r="F76" s="8" t="s">
        <v>1040</v>
      </c>
      <c r="G76" s="8" t="s">
        <v>51</v>
      </c>
      <c r="J76" s="27" t="s">
        <v>1041</v>
      </c>
      <c r="K76" s="13" t="s">
        <v>917</v>
      </c>
      <c r="M76" s="15">
        <v>1.2425231481481482E-2</v>
      </c>
      <c r="N76" s="59">
        <f t="shared" si="1"/>
        <v>4.4856431341088378E-3</v>
      </c>
    </row>
    <row r="77" spans="1:16">
      <c r="A77" s="14">
        <v>25</v>
      </c>
      <c r="C77" s="10">
        <v>76</v>
      </c>
      <c r="D77" s="11">
        <v>112</v>
      </c>
      <c r="E77" s="8" t="s">
        <v>1042</v>
      </c>
      <c r="F77" s="8" t="s">
        <v>1043</v>
      </c>
      <c r="G77" s="8" t="s">
        <v>51</v>
      </c>
      <c r="J77" s="27" t="s">
        <v>1044</v>
      </c>
      <c r="K77" s="13" t="s">
        <v>947</v>
      </c>
      <c r="M77" s="15">
        <v>1.2481481481481481E-2</v>
      </c>
      <c r="N77" s="59">
        <f t="shared" si="1"/>
        <v>4.5059499933146141E-3</v>
      </c>
    </row>
    <row r="78" spans="1:16">
      <c r="A78" s="14">
        <v>26</v>
      </c>
      <c r="C78" s="10">
        <v>77</v>
      </c>
      <c r="D78" s="11">
        <v>62</v>
      </c>
      <c r="E78" s="11" t="s">
        <v>1045</v>
      </c>
      <c r="F78" s="11" t="s">
        <v>1046</v>
      </c>
      <c r="G78" s="11" t="s">
        <v>51</v>
      </c>
      <c r="H78" s="29"/>
      <c r="I78" s="29"/>
      <c r="J78" s="27" t="s">
        <v>1022</v>
      </c>
      <c r="K78" s="13" t="s">
        <v>917</v>
      </c>
      <c r="M78" s="15">
        <v>1.2487268518518517E-2</v>
      </c>
      <c r="N78" s="59">
        <f t="shared" si="1"/>
        <v>4.5080391763604758E-3</v>
      </c>
      <c r="O78" s="11"/>
      <c r="P78" s="14"/>
    </row>
    <row r="79" spans="1:16">
      <c r="A79" s="14">
        <v>27</v>
      </c>
      <c r="C79" s="10">
        <v>78</v>
      </c>
      <c r="D79" s="11">
        <v>98</v>
      </c>
      <c r="E79" s="8" t="s">
        <v>1047</v>
      </c>
      <c r="F79" s="8" t="s">
        <v>1048</v>
      </c>
      <c r="G79" s="8" t="s">
        <v>51</v>
      </c>
      <c r="J79" s="27" t="s">
        <v>1049</v>
      </c>
      <c r="K79" s="13" t="s">
        <v>884</v>
      </c>
      <c r="M79" s="15">
        <v>1.2556597222222221E-2</v>
      </c>
      <c r="N79" s="59">
        <f t="shared" si="1"/>
        <v>4.5330675892498989E-3</v>
      </c>
      <c r="O79" s="11"/>
      <c r="P79" s="28"/>
    </row>
    <row r="80" spans="1:16">
      <c r="B80" s="14">
        <v>52</v>
      </c>
      <c r="C80" s="10">
        <v>79</v>
      </c>
      <c r="D80" s="11">
        <v>100</v>
      </c>
      <c r="E80" s="8" t="s">
        <v>1050</v>
      </c>
      <c r="F80" s="8" t="s">
        <v>120</v>
      </c>
      <c r="G80" s="8" t="s">
        <v>15</v>
      </c>
      <c r="J80" s="27" t="s">
        <v>1032</v>
      </c>
      <c r="K80" s="13" t="s">
        <v>884</v>
      </c>
      <c r="M80" s="15">
        <v>1.2758217592592594E-2</v>
      </c>
      <c r="N80" s="59">
        <f t="shared" si="1"/>
        <v>4.605854726567723E-3</v>
      </c>
    </row>
    <row r="81" spans="1:16">
      <c r="A81" s="14">
        <v>28</v>
      </c>
      <c r="C81" s="10">
        <v>80</v>
      </c>
      <c r="D81" s="11">
        <v>75</v>
      </c>
      <c r="E81" s="8" t="s">
        <v>1051</v>
      </c>
      <c r="F81" s="8" t="s">
        <v>1052</v>
      </c>
      <c r="G81" s="8" t="s">
        <v>51</v>
      </c>
      <c r="J81" s="27" t="s">
        <v>1053</v>
      </c>
      <c r="K81" s="13" t="s">
        <v>917</v>
      </c>
      <c r="M81" s="15">
        <v>1.2844675925925926E-2</v>
      </c>
      <c r="N81" s="59">
        <f t="shared" si="1"/>
        <v>4.637067121272897E-3</v>
      </c>
    </row>
    <row r="82" spans="1:16">
      <c r="B82" s="14">
        <v>53</v>
      </c>
      <c r="C82" s="10">
        <v>81</v>
      </c>
      <c r="D82" s="11">
        <v>29</v>
      </c>
      <c r="E82" s="8" t="s">
        <v>283</v>
      </c>
      <c r="F82" s="8" t="s">
        <v>1054</v>
      </c>
      <c r="G82" s="8" t="s">
        <v>15</v>
      </c>
      <c r="J82" s="27" t="s">
        <v>1055</v>
      </c>
      <c r="K82" s="13" t="s">
        <v>892</v>
      </c>
      <c r="M82" s="15">
        <v>1.2875925925925928E-2</v>
      </c>
      <c r="N82" s="59">
        <f t="shared" si="1"/>
        <v>4.6483487097205515E-3</v>
      </c>
      <c r="O82" s="11"/>
      <c r="P82" s="14"/>
    </row>
    <row r="83" spans="1:16">
      <c r="A83" s="14">
        <v>29</v>
      </c>
      <c r="C83" s="10">
        <v>82</v>
      </c>
      <c r="D83" s="11">
        <v>78</v>
      </c>
      <c r="E83" s="8" t="s">
        <v>65</v>
      </c>
      <c r="F83" s="8" t="s">
        <v>128</v>
      </c>
      <c r="G83" s="8" t="s">
        <v>51</v>
      </c>
      <c r="J83" s="27" t="s">
        <v>853</v>
      </c>
      <c r="K83" s="13" t="s">
        <v>917</v>
      </c>
      <c r="M83" s="15">
        <v>1.2941087962962963E-2</v>
      </c>
      <c r="N83" s="59">
        <f t="shared" si="1"/>
        <v>4.6718729108169545E-3</v>
      </c>
    </row>
    <row r="84" spans="1:16">
      <c r="B84" s="14">
        <v>54</v>
      </c>
      <c r="C84" s="10">
        <v>83</v>
      </c>
      <c r="D84" s="8">
        <v>107</v>
      </c>
      <c r="E84" s="8" t="s">
        <v>166</v>
      </c>
      <c r="F84" s="8" t="s">
        <v>1056</v>
      </c>
      <c r="G84" s="8" t="s">
        <v>15</v>
      </c>
      <c r="J84" s="27" t="s">
        <v>1057</v>
      </c>
      <c r="K84" s="13" t="s">
        <v>947</v>
      </c>
      <c r="M84" s="15">
        <v>1.2956828703703703E-2</v>
      </c>
      <c r="N84" s="59">
        <f t="shared" si="1"/>
        <v>4.6775554887016979E-3</v>
      </c>
    </row>
    <row r="85" spans="1:16">
      <c r="A85" s="14">
        <v>30</v>
      </c>
      <c r="C85" s="10">
        <v>84</v>
      </c>
      <c r="D85" s="11">
        <v>27</v>
      </c>
      <c r="E85" s="8" t="s">
        <v>1058</v>
      </c>
      <c r="F85" s="8" t="s">
        <v>1059</v>
      </c>
      <c r="G85" s="8" t="s">
        <v>51</v>
      </c>
      <c r="J85" s="27" t="s">
        <v>1060</v>
      </c>
      <c r="K85" s="13" t="s">
        <v>892</v>
      </c>
      <c r="M85" s="15">
        <v>1.3065277777777778E-2</v>
      </c>
      <c r="N85" s="59">
        <f t="shared" si="1"/>
        <v>4.7167067789811471E-3</v>
      </c>
    </row>
    <row r="86" spans="1:16">
      <c r="A86" s="14">
        <v>31</v>
      </c>
      <c r="C86" s="10">
        <v>85</v>
      </c>
      <c r="D86" s="11">
        <v>84</v>
      </c>
      <c r="E86" s="8" t="s">
        <v>1061</v>
      </c>
      <c r="F86" s="8" t="s">
        <v>215</v>
      </c>
      <c r="G86" s="8" t="s">
        <v>51</v>
      </c>
      <c r="J86" s="27" t="s">
        <v>1062</v>
      </c>
      <c r="K86" s="13" t="s">
        <v>884</v>
      </c>
      <c r="M86" s="15">
        <v>1.4055208333333333E-2</v>
      </c>
      <c r="N86" s="59">
        <f t="shared" si="1"/>
        <v>5.0740824308062576E-3</v>
      </c>
    </row>
    <row r="87" spans="1:16">
      <c r="B87" s="14">
        <v>55</v>
      </c>
      <c r="C87" s="10">
        <v>86</v>
      </c>
      <c r="D87" s="11">
        <v>66</v>
      </c>
      <c r="E87" s="8" t="s">
        <v>463</v>
      </c>
      <c r="F87" s="8" t="s">
        <v>1063</v>
      </c>
      <c r="G87" s="8" t="s">
        <v>15</v>
      </c>
      <c r="J87" s="27" t="s">
        <v>1064</v>
      </c>
      <c r="K87" s="13" t="s">
        <v>917</v>
      </c>
      <c r="M87" s="15">
        <v>1.4358101851851853E-2</v>
      </c>
      <c r="N87" s="59">
        <f t="shared" si="1"/>
        <v>5.1834302714266617E-3</v>
      </c>
    </row>
    <row r="88" spans="1:16">
      <c r="A88" s="14">
        <v>32</v>
      </c>
      <c r="C88" s="10">
        <v>87</v>
      </c>
      <c r="D88" s="11">
        <v>115</v>
      </c>
      <c r="E88" s="8" t="s">
        <v>674</v>
      </c>
      <c r="F88" s="8" t="s">
        <v>871</v>
      </c>
      <c r="G88" s="8" t="s">
        <v>51</v>
      </c>
      <c r="J88" s="27" t="s">
        <v>1065</v>
      </c>
      <c r="K88" s="13" t="s">
        <v>947</v>
      </c>
      <c r="M88" s="15">
        <v>1.4376967592592592E-2</v>
      </c>
      <c r="N88" s="59">
        <f t="shared" si="1"/>
        <v>5.1902410081561701E-3</v>
      </c>
    </row>
    <row r="89" spans="1:16">
      <c r="A89" s="14">
        <v>33</v>
      </c>
      <c r="C89" s="10">
        <v>88</v>
      </c>
      <c r="D89" s="11">
        <v>108</v>
      </c>
      <c r="E89" s="8" t="s">
        <v>665</v>
      </c>
      <c r="F89" s="8" t="s">
        <v>797</v>
      </c>
      <c r="G89" s="8" t="s">
        <v>51</v>
      </c>
      <c r="J89" s="27" t="s">
        <v>1066</v>
      </c>
      <c r="K89" s="13" t="s">
        <v>947</v>
      </c>
      <c r="M89" s="15">
        <v>1.4402662037037037E-2</v>
      </c>
      <c r="N89" s="59">
        <f t="shared" si="1"/>
        <v>5.199516980879797E-3</v>
      </c>
    </row>
    <row r="90" spans="1:16">
      <c r="B90" s="14">
        <v>56</v>
      </c>
      <c r="C90" s="10">
        <v>89</v>
      </c>
      <c r="D90" s="11">
        <v>128</v>
      </c>
      <c r="E90" s="8" t="s">
        <v>1067</v>
      </c>
      <c r="F90" s="8" t="s">
        <v>1068</v>
      </c>
      <c r="G90" s="8" t="s">
        <v>15</v>
      </c>
      <c r="J90" s="27">
        <v>37895</v>
      </c>
      <c r="K90" s="13" t="s">
        <v>917</v>
      </c>
      <c r="M90" s="15">
        <v>1.4702893518518516E-2</v>
      </c>
      <c r="N90" s="59">
        <f t="shared" si="1"/>
        <v>5.3079037972991036E-3</v>
      </c>
      <c r="O90" s="11"/>
      <c r="P90" s="14"/>
    </row>
    <row r="91" spans="1:16">
      <c r="A91" s="14">
        <v>34</v>
      </c>
      <c r="C91" s="10">
        <v>90</v>
      </c>
      <c r="D91" s="11">
        <v>73</v>
      </c>
      <c r="E91" s="8" t="s">
        <v>695</v>
      </c>
      <c r="F91" s="8" t="s">
        <v>1069</v>
      </c>
      <c r="G91" s="8" t="s">
        <v>51</v>
      </c>
      <c r="J91" s="27" t="s">
        <v>1070</v>
      </c>
      <c r="K91" s="13" t="s">
        <v>917</v>
      </c>
      <c r="M91" s="15">
        <v>1.4735069444444443E-2</v>
      </c>
      <c r="N91" s="59">
        <f t="shared" si="1"/>
        <v>5.3195196550340947E-3</v>
      </c>
    </row>
    <row r="92" spans="1:16">
      <c r="A92" s="14">
        <v>35</v>
      </c>
      <c r="C92" s="10">
        <v>91</v>
      </c>
      <c r="D92" s="11">
        <v>28</v>
      </c>
      <c r="E92" s="8" t="s">
        <v>1071</v>
      </c>
      <c r="F92" s="8" t="s">
        <v>87</v>
      </c>
      <c r="G92" s="8" t="s">
        <v>51</v>
      </c>
      <c r="J92" s="27" t="s">
        <v>1004</v>
      </c>
      <c r="K92" s="13" t="s">
        <v>892</v>
      </c>
      <c r="M92" s="15">
        <v>1.5073379629629629E-2</v>
      </c>
      <c r="N92" s="59">
        <f t="shared" si="1"/>
        <v>5.4416532958951732E-3</v>
      </c>
    </row>
    <row r="93" spans="1:16">
      <c r="A93" s="14">
        <v>36</v>
      </c>
      <c r="C93" s="10">
        <v>92</v>
      </c>
      <c r="D93" s="8">
        <v>96</v>
      </c>
      <c r="E93" s="8" t="s">
        <v>1072</v>
      </c>
      <c r="F93" s="8" t="s">
        <v>1073</v>
      </c>
      <c r="G93" s="8" t="s">
        <v>51</v>
      </c>
      <c r="J93" s="27" t="s">
        <v>1074</v>
      </c>
      <c r="K93" s="13" t="s">
        <v>884</v>
      </c>
      <c r="M93" s="15">
        <v>1.521273148148148E-2</v>
      </c>
      <c r="N93" s="59">
        <f t="shared" si="1"/>
        <v>5.4919608236395235E-3</v>
      </c>
    </row>
    <row r="94" spans="1:16">
      <c r="B94" s="14">
        <v>57</v>
      </c>
      <c r="C94" s="10">
        <v>93</v>
      </c>
      <c r="D94" s="11">
        <v>24</v>
      </c>
      <c r="E94" s="8" t="s">
        <v>1075</v>
      </c>
      <c r="F94" s="8" t="s">
        <v>511</v>
      </c>
      <c r="G94" s="8" t="s">
        <v>15</v>
      </c>
      <c r="J94" s="27" t="s">
        <v>1076</v>
      </c>
      <c r="K94" s="13" t="s">
        <v>892</v>
      </c>
      <c r="M94" s="15">
        <v>1.5325810185185187E-2</v>
      </c>
      <c r="N94" s="59">
        <f t="shared" si="1"/>
        <v>5.5327834603556628E-3</v>
      </c>
    </row>
    <row r="95" spans="1:16">
      <c r="A95" s="14">
        <v>37</v>
      </c>
      <c r="C95" s="10">
        <v>94</v>
      </c>
      <c r="D95" s="11">
        <v>82</v>
      </c>
      <c r="E95" s="8" t="s">
        <v>1077</v>
      </c>
      <c r="F95" s="8" t="s">
        <v>1078</v>
      </c>
      <c r="G95" s="8" t="s">
        <v>51</v>
      </c>
      <c r="J95" s="27" t="s">
        <v>1079</v>
      </c>
      <c r="K95" s="13" t="s">
        <v>884</v>
      </c>
      <c r="M95" s="15">
        <v>1.5577083333333333E-2</v>
      </c>
      <c r="N95" s="59">
        <f t="shared" si="1"/>
        <v>5.6234957882069798E-3</v>
      </c>
    </row>
    <row r="97" spans="14:14">
      <c r="N97" s="60"/>
    </row>
  </sheetData>
  <printOptions gridLines="1"/>
  <pageMargins left="0.39370078740157483" right="0.39370078740157483" top="0.39370078740157483" bottom="0.39370078740157483" header="0.11811023622047245" footer="0.11811023622047245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workbookViewId="0">
      <pane xSplit="1" ySplit="1" topLeftCell="B125" activePane="bottomRight" state="frozen"/>
      <selection pane="topRight" activeCell="B1" sqref="B1"/>
      <selection pane="bottomLeft" activeCell="A2" sqref="A2"/>
      <selection pane="bottomRight" activeCell="M159" sqref="M159"/>
    </sheetView>
  </sheetViews>
  <sheetFormatPr baseColWidth="10" defaultRowHeight="10" x14ac:dyDescent="0"/>
  <cols>
    <col min="1" max="1" width="5.5" style="19" customWidth="1"/>
    <col min="2" max="3" width="5.5" style="31" customWidth="1"/>
    <col min="4" max="4" width="6" style="20" customWidth="1"/>
    <col min="5" max="5" width="5.33203125" style="8" customWidth="1"/>
    <col min="6" max="6" width="14.5" style="8" customWidth="1"/>
    <col min="7" max="7" width="9.83203125" style="8" customWidth="1"/>
    <col min="8" max="8" width="2.83203125" style="8" bestFit="1" customWidth="1"/>
    <col min="9" max="9" width="4" style="26" customWidth="1"/>
    <col min="10" max="10" width="3.83203125" style="26" customWidth="1"/>
    <col min="11" max="11" width="13.33203125" style="27" customWidth="1"/>
    <col min="12" max="12" width="6.5" style="13" customWidth="1"/>
    <col min="13" max="13" width="3.83203125" style="14" customWidth="1"/>
    <col min="14" max="14" width="8" style="18" customWidth="1"/>
    <col min="15" max="15" width="10.83203125" style="61"/>
    <col min="16" max="16" width="6.5" style="19" customWidth="1"/>
    <col min="17" max="17" width="10.83203125" style="8"/>
    <col min="18" max="18" width="6.5" style="33" customWidth="1"/>
    <col min="19" max="16384" width="10.83203125" style="8"/>
  </cols>
  <sheetData>
    <row r="1" spans="1:18" ht="12.75" customHeight="1">
      <c r="A1" s="32" t="s">
        <v>1093</v>
      </c>
      <c r="B1" s="32" t="s">
        <v>1094</v>
      </c>
      <c r="C1" s="32" t="s">
        <v>1095</v>
      </c>
      <c r="D1" s="2" t="s">
        <v>4</v>
      </c>
      <c r="E1" s="23" t="s">
        <v>5</v>
      </c>
      <c r="F1" s="3" t="s">
        <v>6</v>
      </c>
      <c r="G1" s="3" t="s">
        <v>7</v>
      </c>
      <c r="H1" s="3" t="s">
        <v>8</v>
      </c>
      <c r="I1" s="24" t="s">
        <v>287</v>
      </c>
      <c r="J1" s="24" t="s">
        <v>288</v>
      </c>
      <c r="K1" s="25" t="s">
        <v>289</v>
      </c>
      <c r="L1" s="5" t="s">
        <v>10</v>
      </c>
      <c r="M1" s="6" t="s">
        <v>1096</v>
      </c>
      <c r="N1" s="7" t="s">
        <v>12</v>
      </c>
      <c r="O1" s="58" t="s">
        <v>2468</v>
      </c>
    </row>
    <row r="2" spans="1:18">
      <c r="A2" s="34"/>
      <c r="B2" s="34">
        <v>1</v>
      </c>
      <c r="C2" s="34"/>
      <c r="D2" s="10">
        <v>1</v>
      </c>
      <c r="E2" s="11">
        <v>201</v>
      </c>
      <c r="F2" s="11" t="s">
        <v>1097</v>
      </c>
      <c r="G2" s="11" t="s">
        <v>521</v>
      </c>
      <c r="H2" s="11" t="s">
        <v>51</v>
      </c>
      <c r="I2" s="29" t="s">
        <v>702</v>
      </c>
      <c r="J2" s="29" t="s">
        <v>1098</v>
      </c>
      <c r="K2" s="27" t="s">
        <v>1099</v>
      </c>
      <c r="L2" s="13" t="s">
        <v>1100</v>
      </c>
      <c r="M2" s="14">
        <v>6</v>
      </c>
      <c r="N2" s="15">
        <v>7.277777777777778E-3</v>
      </c>
      <c r="O2" s="59">
        <f>N2/2.77</f>
        <v>2.627356598475732E-3</v>
      </c>
    </row>
    <row r="3" spans="1:18">
      <c r="A3" s="34"/>
      <c r="B3" s="34">
        <v>2</v>
      </c>
      <c r="C3" s="34"/>
      <c r="D3" s="10">
        <v>2</v>
      </c>
      <c r="E3" s="11">
        <v>44</v>
      </c>
      <c r="F3" s="11" t="s">
        <v>1101</v>
      </c>
      <c r="G3" s="11" t="s">
        <v>1102</v>
      </c>
      <c r="H3" s="11" t="s">
        <v>51</v>
      </c>
      <c r="I3" s="29" t="s">
        <v>702</v>
      </c>
      <c r="J3" s="29" t="s">
        <v>1098</v>
      </c>
      <c r="K3" s="27" t="s">
        <v>1103</v>
      </c>
      <c r="L3" s="13" t="s">
        <v>1104</v>
      </c>
      <c r="M3" s="14">
        <v>0</v>
      </c>
      <c r="N3" s="15">
        <v>7.3907407407407403E-3</v>
      </c>
      <c r="O3" s="59">
        <f t="shared" ref="O3:O66" si="0">N3/2.77</f>
        <v>2.6681374515309529E-3</v>
      </c>
    </row>
    <row r="4" spans="1:18">
      <c r="A4" s="34"/>
      <c r="B4" s="34">
        <v>3</v>
      </c>
      <c r="C4" s="34"/>
      <c r="D4" s="10">
        <v>3</v>
      </c>
      <c r="E4" s="11">
        <v>202</v>
      </c>
      <c r="F4" s="11" t="s">
        <v>142</v>
      </c>
      <c r="G4" s="11" t="s">
        <v>479</v>
      </c>
      <c r="H4" s="11" t="s">
        <v>51</v>
      </c>
      <c r="I4" s="29" t="s">
        <v>702</v>
      </c>
      <c r="J4" s="29" t="s">
        <v>293</v>
      </c>
      <c r="K4" s="27" t="s">
        <v>1105</v>
      </c>
      <c r="L4" s="13" t="s">
        <v>1100</v>
      </c>
      <c r="M4" s="14">
        <v>1</v>
      </c>
      <c r="N4" s="15">
        <v>7.5261574074074076E-3</v>
      </c>
      <c r="O4" s="59">
        <f t="shared" si="0"/>
        <v>2.7170243348041182E-3</v>
      </c>
    </row>
    <row r="5" spans="1:18">
      <c r="A5" s="34">
        <v>1</v>
      </c>
      <c r="B5" s="34"/>
      <c r="C5" s="34"/>
      <c r="D5" s="10">
        <v>4</v>
      </c>
      <c r="E5" s="11">
        <v>158</v>
      </c>
      <c r="F5" s="8" t="s">
        <v>1106</v>
      </c>
      <c r="G5" s="8" t="s">
        <v>1107</v>
      </c>
      <c r="H5" s="8" t="s">
        <v>51</v>
      </c>
      <c r="I5" s="26" t="s">
        <v>292</v>
      </c>
      <c r="J5" s="26" t="s">
        <v>886</v>
      </c>
      <c r="K5" s="27" t="s">
        <v>1108</v>
      </c>
      <c r="L5" s="13" t="s">
        <v>1109</v>
      </c>
      <c r="M5" s="14">
        <v>0</v>
      </c>
      <c r="N5" s="15">
        <v>7.5686342592592602E-3</v>
      </c>
      <c r="O5" s="59">
        <f t="shared" si="0"/>
        <v>2.7323589383607435E-3</v>
      </c>
    </row>
    <row r="6" spans="1:18">
      <c r="A6" s="34"/>
      <c r="B6" s="34">
        <v>4</v>
      </c>
      <c r="C6" s="34"/>
      <c r="D6" s="10">
        <v>5</v>
      </c>
      <c r="E6" s="11">
        <v>51</v>
      </c>
      <c r="F6" s="8" t="s">
        <v>1110</v>
      </c>
      <c r="G6" s="8" t="s">
        <v>369</v>
      </c>
      <c r="H6" s="8" t="s">
        <v>51</v>
      </c>
      <c r="I6" s="26" t="s">
        <v>702</v>
      </c>
      <c r="J6" s="26" t="s">
        <v>1098</v>
      </c>
      <c r="K6" s="27" t="s">
        <v>1111</v>
      </c>
      <c r="L6" s="13" t="s">
        <v>1104</v>
      </c>
      <c r="M6" s="14">
        <v>0</v>
      </c>
      <c r="N6" s="15">
        <v>7.8339120370370368E-3</v>
      </c>
      <c r="O6" s="59">
        <f t="shared" si="0"/>
        <v>2.8281270891830457E-3</v>
      </c>
    </row>
    <row r="7" spans="1:18">
      <c r="A7" s="34"/>
      <c r="B7" s="34">
        <v>5</v>
      </c>
      <c r="C7" s="34"/>
      <c r="D7" s="10">
        <v>6</v>
      </c>
      <c r="E7" s="11">
        <v>39</v>
      </c>
      <c r="F7" s="11" t="s">
        <v>1112</v>
      </c>
      <c r="G7" s="11" t="s">
        <v>1113</v>
      </c>
      <c r="H7" s="11" t="s">
        <v>51</v>
      </c>
      <c r="I7" s="29" t="s">
        <v>702</v>
      </c>
      <c r="J7" s="29" t="s">
        <v>293</v>
      </c>
      <c r="K7" s="27" t="s">
        <v>1114</v>
      </c>
      <c r="L7" s="13" t="s">
        <v>1104</v>
      </c>
      <c r="M7" s="14" t="s">
        <v>69</v>
      </c>
      <c r="N7" s="15">
        <v>7.8957175925925931E-3</v>
      </c>
      <c r="O7" s="59">
        <f t="shared" si="0"/>
        <v>2.8504395641128495E-3</v>
      </c>
      <c r="R7" s="35"/>
    </row>
    <row r="8" spans="1:18">
      <c r="A8" s="34">
        <v>2</v>
      </c>
      <c r="B8" s="34"/>
      <c r="C8" s="34"/>
      <c r="D8" s="10">
        <v>7</v>
      </c>
      <c r="E8" s="11">
        <v>247</v>
      </c>
      <c r="F8" s="8" t="s">
        <v>1115</v>
      </c>
      <c r="G8" s="8" t="s">
        <v>262</v>
      </c>
      <c r="H8" s="8" t="s">
        <v>51</v>
      </c>
      <c r="I8" s="28" t="s">
        <v>702</v>
      </c>
      <c r="J8" s="28" t="s">
        <v>1098</v>
      </c>
      <c r="K8" s="27">
        <v>37152</v>
      </c>
      <c r="L8" s="13" t="s">
        <v>1116</v>
      </c>
      <c r="M8" s="14">
        <v>0</v>
      </c>
      <c r="N8" s="15">
        <v>8.0354166666666664E-3</v>
      </c>
      <c r="O8" s="59">
        <f t="shared" si="0"/>
        <v>2.9008724428399519E-3</v>
      </c>
    </row>
    <row r="9" spans="1:18">
      <c r="A9" s="34">
        <v>3</v>
      </c>
      <c r="B9" s="36"/>
      <c r="C9" s="36"/>
      <c r="D9" s="10">
        <v>8</v>
      </c>
      <c r="E9" s="11">
        <v>163</v>
      </c>
      <c r="F9" s="8" t="s">
        <v>1089</v>
      </c>
      <c r="G9" s="8" t="s">
        <v>794</v>
      </c>
      <c r="H9" s="8" t="s">
        <v>51</v>
      </c>
      <c r="I9" s="26" t="s">
        <v>292</v>
      </c>
      <c r="J9" s="26" t="s">
        <v>882</v>
      </c>
      <c r="K9" s="27" t="s">
        <v>1117</v>
      </c>
      <c r="L9" s="13" t="s">
        <v>1109</v>
      </c>
      <c r="M9" s="14">
        <v>0</v>
      </c>
      <c r="N9" s="15">
        <v>8.128703703703704E-3</v>
      </c>
      <c r="O9" s="59">
        <f t="shared" si="0"/>
        <v>2.9345500735392435E-3</v>
      </c>
    </row>
    <row r="10" spans="1:18">
      <c r="A10" s="34"/>
      <c r="B10" s="34">
        <v>6</v>
      </c>
      <c r="C10" s="34"/>
      <c r="D10" s="10">
        <v>9</v>
      </c>
      <c r="E10" s="11">
        <v>43</v>
      </c>
      <c r="F10" s="11" t="s">
        <v>1118</v>
      </c>
      <c r="G10" s="11" t="s">
        <v>1119</v>
      </c>
      <c r="H10" s="11" t="s">
        <v>51</v>
      </c>
      <c r="I10" s="29" t="s">
        <v>702</v>
      </c>
      <c r="J10" s="29" t="s">
        <v>1120</v>
      </c>
      <c r="K10" s="27" t="s">
        <v>1121</v>
      </c>
      <c r="L10" s="13" t="s">
        <v>1104</v>
      </c>
      <c r="M10" s="14">
        <v>0</v>
      </c>
      <c r="N10" s="15">
        <v>8.1494212962962952E-3</v>
      </c>
      <c r="O10" s="59">
        <f t="shared" si="0"/>
        <v>2.9420293488434278E-3</v>
      </c>
    </row>
    <row r="11" spans="1:18">
      <c r="A11" s="34">
        <v>4</v>
      </c>
      <c r="B11" s="34"/>
      <c r="C11" s="34"/>
      <c r="D11" s="10">
        <v>10</v>
      </c>
      <c r="E11" s="11">
        <v>161</v>
      </c>
      <c r="F11" s="8" t="s">
        <v>1122</v>
      </c>
      <c r="G11" s="8" t="s">
        <v>199</v>
      </c>
      <c r="H11" s="8" t="s">
        <v>51</v>
      </c>
      <c r="I11" s="26" t="s">
        <v>292</v>
      </c>
      <c r="J11" s="26" t="s">
        <v>882</v>
      </c>
      <c r="K11" s="27" t="s">
        <v>1123</v>
      </c>
      <c r="L11" s="13" t="s">
        <v>1109</v>
      </c>
      <c r="M11" s="14">
        <v>0</v>
      </c>
      <c r="N11" s="15">
        <v>8.1574074074074066E-3</v>
      </c>
      <c r="O11" s="59">
        <f t="shared" si="0"/>
        <v>2.944912421446717E-3</v>
      </c>
    </row>
    <row r="12" spans="1:18">
      <c r="A12" s="34"/>
      <c r="B12" s="34">
        <v>7</v>
      </c>
      <c r="C12" s="34"/>
      <c r="D12" s="10">
        <v>11</v>
      </c>
      <c r="E12" s="8">
        <v>33</v>
      </c>
      <c r="F12" s="8" t="s">
        <v>1124</v>
      </c>
      <c r="G12" s="8" t="s">
        <v>1125</v>
      </c>
      <c r="H12" s="8" t="s">
        <v>51</v>
      </c>
      <c r="I12" s="26" t="s">
        <v>702</v>
      </c>
      <c r="J12" s="26" t="s">
        <v>1120</v>
      </c>
      <c r="K12" s="27" t="s">
        <v>1126</v>
      </c>
      <c r="L12" s="13" t="s">
        <v>1127</v>
      </c>
      <c r="M12" s="14">
        <v>0</v>
      </c>
      <c r="N12" s="15">
        <v>8.1903935185185187E-3</v>
      </c>
      <c r="O12" s="59">
        <f t="shared" si="0"/>
        <v>2.9568207648081293E-3</v>
      </c>
    </row>
    <row r="13" spans="1:18">
      <c r="A13" s="34">
        <v>5</v>
      </c>
      <c r="B13" s="34"/>
      <c r="C13" s="34"/>
      <c r="D13" s="10">
        <v>12</v>
      </c>
      <c r="E13" s="11">
        <v>157</v>
      </c>
      <c r="F13" s="8" t="s">
        <v>1128</v>
      </c>
      <c r="G13" s="8" t="s">
        <v>1129</v>
      </c>
      <c r="H13" s="8" t="s">
        <v>51</v>
      </c>
      <c r="I13" s="26" t="s">
        <v>702</v>
      </c>
      <c r="J13" s="26" t="s">
        <v>1120</v>
      </c>
      <c r="K13" s="27" t="s">
        <v>1130</v>
      </c>
      <c r="L13" s="13" t="s">
        <v>1109</v>
      </c>
      <c r="M13" s="14">
        <v>0</v>
      </c>
      <c r="N13" s="15">
        <v>8.2356481481481482E-3</v>
      </c>
      <c r="O13" s="59">
        <f t="shared" si="0"/>
        <v>2.9731581762267685E-3</v>
      </c>
    </row>
    <row r="14" spans="1:18">
      <c r="A14" s="34">
        <v>6</v>
      </c>
      <c r="B14" s="34"/>
      <c r="C14" s="34"/>
      <c r="D14" s="10">
        <v>13</v>
      </c>
      <c r="E14" s="11">
        <v>105</v>
      </c>
      <c r="F14" s="8" t="s">
        <v>1131</v>
      </c>
      <c r="G14" s="8" t="s">
        <v>1132</v>
      </c>
      <c r="H14" s="8" t="s">
        <v>51</v>
      </c>
      <c r="I14" s="26" t="s">
        <v>292</v>
      </c>
      <c r="J14" s="26" t="s">
        <v>293</v>
      </c>
      <c r="K14" s="27" t="s">
        <v>1133</v>
      </c>
      <c r="L14" s="13" t="s">
        <v>1134</v>
      </c>
      <c r="M14" s="14">
        <v>0</v>
      </c>
      <c r="N14" s="15">
        <v>8.2629629629629633E-3</v>
      </c>
      <c r="O14" s="59">
        <f t="shared" si="0"/>
        <v>2.9830191202032358E-3</v>
      </c>
    </row>
    <row r="15" spans="1:18">
      <c r="A15" s="34">
        <v>7</v>
      </c>
      <c r="B15" s="34"/>
      <c r="C15" s="34"/>
      <c r="D15" s="10">
        <v>14</v>
      </c>
      <c r="E15" s="11">
        <v>164</v>
      </c>
      <c r="F15" s="8" t="s">
        <v>1135</v>
      </c>
      <c r="G15" s="8" t="s">
        <v>1082</v>
      </c>
      <c r="H15" s="8" t="s">
        <v>51</v>
      </c>
      <c r="I15" s="26" t="s">
        <v>702</v>
      </c>
      <c r="J15" s="26" t="s">
        <v>1098</v>
      </c>
      <c r="K15" s="27" t="s">
        <v>1136</v>
      </c>
      <c r="L15" s="13" t="s">
        <v>1109</v>
      </c>
      <c r="M15" s="14">
        <v>0</v>
      </c>
      <c r="N15" s="15">
        <v>8.3350694444444436E-3</v>
      </c>
      <c r="O15" s="59">
        <f t="shared" si="0"/>
        <v>3.0090503409546726E-3</v>
      </c>
    </row>
    <row r="16" spans="1:18">
      <c r="A16" s="34"/>
      <c r="B16" s="34">
        <v>8</v>
      </c>
      <c r="C16" s="34"/>
      <c r="D16" s="10">
        <v>15</v>
      </c>
      <c r="E16" s="8">
        <v>48</v>
      </c>
      <c r="F16" s="8" t="s">
        <v>1137</v>
      </c>
      <c r="G16" s="8" t="s">
        <v>1138</v>
      </c>
      <c r="H16" s="8" t="s">
        <v>51</v>
      </c>
      <c r="I16" s="26" t="s">
        <v>292</v>
      </c>
      <c r="J16" s="26" t="s">
        <v>886</v>
      </c>
      <c r="K16" s="27" t="s">
        <v>1139</v>
      </c>
      <c r="L16" s="13" t="s">
        <v>1104</v>
      </c>
      <c r="M16" s="14" t="s">
        <v>69</v>
      </c>
      <c r="N16" s="15">
        <v>8.3459490740740751E-3</v>
      </c>
      <c r="O16" s="59">
        <f t="shared" si="0"/>
        <v>3.0129780050808935E-3</v>
      </c>
    </row>
    <row r="17" spans="1:15">
      <c r="A17" s="34"/>
      <c r="B17" s="34">
        <v>9</v>
      </c>
      <c r="C17" s="34"/>
      <c r="D17" s="10">
        <v>16</v>
      </c>
      <c r="E17" s="11">
        <v>25</v>
      </c>
      <c r="F17" s="8" t="s">
        <v>1140</v>
      </c>
      <c r="G17" s="8" t="s">
        <v>1141</v>
      </c>
      <c r="H17" s="8" t="s">
        <v>51</v>
      </c>
      <c r="I17" s="26" t="s">
        <v>702</v>
      </c>
      <c r="J17" s="26" t="s">
        <v>1120</v>
      </c>
      <c r="K17" s="27" t="s">
        <v>1142</v>
      </c>
      <c r="L17" s="13" t="s">
        <v>1143</v>
      </c>
      <c r="M17" s="14">
        <v>0</v>
      </c>
      <c r="N17" s="15">
        <v>8.3880787037037049E-3</v>
      </c>
      <c r="O17" s="59">
        <f t="shared" si="0"/>
        <v>3.0281872576547672E-3</v>
      </c>
    </row>
    <row r="18" spans="1:15">
      <c r="A18" s="34">
        <v>8</v>
      </c>
      <c r="B18" s="34"/>
      <c r="C18" s="34"/>
      <c r="D18" s="10">
        <v>17</v>
      </c>
      <c r="E18" s="11">
        <v>165</v>
      </c>
      <c r="F18" s="8" t="s">
        <v>1144</v>
      </c>
      <c r="G18" s="8" t="s">
        <v>1145</v>
      </c>
      <c r="H18" s="8" t="s">
        <v>51</v>
      </c>
      <c r="I18" s="26" t="s">
        <v>702</v>
      </c>
      <c r="J18" s="26" t="s">
        <v>348</v>
      </c>
      <c r="K18" s="27" t="s">
        <v>1146</v>
      </c>
      <c r="L18" s="13" t="s">
        <v>1109</v>
      </c>
      <c r="M18" s="14">
        <v>0</v>
      </c>
      <c r="N18" s="15">
        <v>8.4060185185185193E-3</v>
      </c>
      <c r="O18" s="59">
        <f t="shared" si="0"/>
        <v>3.0346637250969382E-3</v>
      </c>
    </row>
    <row r="19" spans="1:15">
      <c r="A19" s="34"/>
      <c r="B19" s="34">
        <v>10</v>
      </c>
      <c r="C19" s="34"/>
      <c r="D19" s="10">
        <v>18</v>
      </c>
      <c r="E19" s="11">
        <v>212</v>
      </c>
      <c r="F19" s="11" t="s">
        <v>1147</v>
      </c>
      <c r="G19" s="11" t="s">
        <v>1148</v>
      </c>
      <c r="H19" s="11" t="s">
        <v>51</v>
      </c>
      <c r="I19" s="29" t="s">
        <v>292</v>
      </c>
      <c r="J19" s="29" t="s">
        <v>1149</v>
      </c>
      <c r="K19" s="27" t="s">
        <v>1150</v>
      </c>
      <c r="L19" s="13" t="s">
        <v>1151</v>
      </c>
      <c r="M19" s="14">
        <v>2</v>
      </c>
      <c r="N19" s="15">
        <v>8.4175925925925928E-3</v>
      </c>
      <c r="O19" s="59">
        <f t="shared" si="0"/>
        <v>3.0388420911886616E-3</v>
      </c>
    </row>
    <row r="20" spans="1:15">
      <c r="A20" s="34">
        <v>9</v>
      </c>
      <c r="B20" s="36"/>
      <c r="C20" s="36"/>
      <c r="D20" s="10">
        <v>19</v>
      </c>
      <c r="E20" s="11">
        <v>104</v>
      </c>
      <c r="F20" s="8" t="s">
        <v>1152</v>
      </c>
      <c r="G20" s="8" t="s">
        <v>549</v>
      </c>
      <c r="H20" s="8" t="s">
        <v>51</v>
      </c>
      <c r="I20" s="26" t="s">
        <v>292</v>
      </c>
      <c r="J20" s="26" t="s">
        <v>293</v>
      </c>
      <c r="K20" s="27" t="s">
        <v>1153</v>
      </c>
      <c r="L20" s="13" t="s">
        <v>1134</v>
      </c>
      <c r="M20" s="14">
        <v>0</v>
      </c>
      <c r="N20" s="15">
        <v>8.5263888888888889E-3</v>
      </c>
      <c r="O20" s="59">
        <f t="shared" si="0"/>
        <v>3.0781187324508625E-3</v>
      </c>
    </row>
    <row r="21" spans="1:15">
      <c r="A21" s="34">
        <v>10</v>
      </c>
      <c r="B21" s="36"/>
      <c r="C21" s="36"/>
      <c r="D21" s="10">
        <v>20</v>
      </c>
      <c r="E21" s="8">
        <v>166</v>
      </c>
      <c r="F21" s="8" t="s">
        <v>1154</v>
      </c>
      <c r="G21" s="8" t="s">
        <v>249</v>
      </c>
      <c r="H21" s="8" t="s">
        <v>51</v>
      </c>
      <c r="I21" s="26" t="s">
        <v>702</v>
      </c>
      <c r="J21" s="26" t="s">
        <v>348</v>
      </c>
      <c r="K21" s="27" t="s">
        <v>1155</v>
      </c>
      <c r="L21" s="13" t="s">
        <v>1109</v>
      </c>
      <c r="M21" s="14">
        <v>0</v>
      </c>
      <c r="N21" s="15">
        <v>8.5771990740740739E-3</v>
      </c>
      <c r="O21" s="59">
        <f t="shared" si="0"/>
        <v>3.0964617595935283E-3</v>
      </c>
    </row>
    <row r="22" spans="1:15">
      <c r="A22" s="34">
        <v>11</v>
      </c>
      <c r="B22" s="36"/>
      <c r="C22" s="36"/>
      <c r="D22" s="10">
        <v>21</v>
      </c>
      <c r="E22" s="11">
        <v>89</v>
      </c>
      <c r="F22" s="8" t="s">
        <v>1156</v>
      </c>
      <c r="G22" s="8" t="s">
        <v>1141</v>
      </c>
      <c r="H22" s="8" t="s">
        <v>51</v>
      </c>
      <c r="K22" s="27" t="s">
        <v>1157</v>
      </c>
      <c r="L22" s="13" t="s">
        <v>1158</v>
      </c>
      <c r="M22" s="14">
        <v>0</v>
      </c>
      <c r="N22" s="15">
        <v>8.6025462962962956E-3</v>
      </c>
      <c r="O22" s="59">
        <f t="shared" si="0"/>
        <v>3.1056123813344026E-3</v>
      </c>
    </row>
    <row r="23" spans="1:15">
      <c r="A23" s="34"/>
      <c r="B23" s="34">
        <v>11</v>
      </c>
      <c r="C23" s="34"/>
      <c r="D23" s="10">
        <v>22</v>
      </c>
      <c r="E23" s="11">
        <v>61</v>
      </c>
      <c r="F23" s="11" t="s">
        <v>1159</v>
      </c>
      <c r="G23" s="11" t="s">
        <v>1160</v>
      </c>
      <c r="H23" s="11" t="s">
        <v>51</v>
      </c>
      <c r="I23" s="29"/>
      <c r="J23" s="29"/>
      <c r="K23" s="27" t="s">
        <v>1161</v>
      </c>
      <c r="L23" s="13" t="s">
        <v>1162</v>
      </c>
      <c r="M23" s="14" t="s">
        <v>42</v>
      </c>
      <c r="N23" s="15">
        <v>8.6115740740740736E-3</v>
      </c>
      <c r="O23" s="59">
        <f t="shared" si="0"/>
        <v>3.1088715068859473E-3</v>
      </c>
    </row>
    <row r="24" spans="1:15">
      <c r="A24" s="34">
        <v>12</v>
      </c>
      <c r="B24" s="36"/>
      <c r="C24" s="36"/>
      <c r="D24" s="10">
        <v>23</v>
      </c>
      <c r="E24" s="11">
        <v>156</v>
      </c>
      <c r="F24" s="8" t="s">
        <v>1163</v>
      </c>
      <c r="G24" s="8" t="s">
        <v>1164</v>
      </c>
      <c r="H24" s="8" t="s">
        <v>51</v>
      </c>
      <c r="I24" s="26" t="s">
        <v>292</v>
      </c>
      <c r="J24" s="26" t="s">
        <v>882</v>
      </c>
      <c r="K24" s="27" t="s">
        <v>1165</v>
      </c>
      <c r="L24" s="13" t="s">
        <v>1109</v>
      </c>
      <c r="M24" s="14">
        <v>0</v>
      </c>
      <c r="N24" s="15">
        <v>8.6163194444444455E-3</v>
      </c>
      <c r="O24" s="59">
        <f t="shared" si="0"/>
        <v>3.1105846369835544E-3</v>
      </c>
    </row>
    <row r="25" spans="1:15">
      <c r="A25" s="34">
        <v>13</v>
      </c>
      <c r="B25" s="36"/>
      <c r="C25" s="36"/>
      <c r="D25" s="10">
        <v>24</v>
      </c>
      <c r="E25" s="8">
        <v>118</v>
      </c>
      <c r="F25" s="8" t="s">
        <v>1166</v>
      </c>
      <c r="G25" s="8" t="s">
        <v>1167</v>
      </c>
      <c r="H25" s="8" t="s">
        <v>51</v>
      </c>
      <c r="K25" s="27" t="s">
        <v>1168</v>
      </c>
      <c r="L25" s="13" t="s">
        <v>1169</v>
      </c>
      <c r="M25" s="14">
        <v>0</v>
      </c>
      <c r="N25" s="15">
        <v>8.6379629629629636E-3</v>
      </c>
      <c r="O25" s="59">
        <f t="shared" si="0"/>
        <v>3.1183981815750771E-3</v>
      </c>
    </row>
    <row r="26" spans="1:15">
      <c r="A26" s="34">
        <v>14</v>
      </c>
      <c r="B26" s="34"/>
      <c r="C26" s="34"/>
      <c r="D26" s="10">
        <v>25</v>
      </c>
      <c r="E26" s="11">
        <v>167</v>
      </c>
      <c r="F26" s="8" t="s">
        <v>1170</v>
      </c>
      <c r="G26" s="8" t="s">
        <v>256</v>
      </c>
      <c r="H26" s="8" t="s">
        <v>51</v>
      </c>
      <c r="I26" s="26" t="s">
        <v>702</v>
      </c>
      <c r="J26" s="26" t="s">
        <v>348</v>
      </c>
      <c r="K26" s="27" t="s">
        <v>1044</v>
      </c>
      <c r="L26" s="13" t="s">
        <v>1109</v>
      </c>
      <c r="M26" s="14">
        <v>0</v>
      </c>
      <c r="N26" s="15">
        <v>8.6531249999999994E-3</v>
      </c>
      <c r="O26" s="59">
        <f t="shared" si="0"/>
        <v>3.1238718411552343E-3</v>
      </c>
    </row>
    <row r="27" spans="1:15">
      <c r="A27" s="34"/>
      <c r="B27" s="34">
        <v>12</v>
      </c>
      <c r="C27" s="34"/>
      <c r="D27" s="10">
        <v>26</v>
      </c>
      <c r="E27" s="11">
        <v>49</v>
      </c>
      <c r="F27" s="8" t="s">
        <v>1171</v>
      </c>
      <c r="G27" s="8" t="s">
        <v>1172</v>
      </c>
      <c r="H27" s="8" t="s">
        <v>51</v>
      </c>
      <c r="I27" s="26" t="s">
        <v>292</v>
      </c>
      <c r="J27" s="26" t="s">
        <v>293</v>
      </c>
      <c r="K27" s="27" t="s">
        <v>1173</v>
      </c>
      <c r="L27" s="13" t="s">
        <v>1104</v>
      </c>
      <c r="M27" s="14" t="s">
        <v>42</v>
      </c>
      <c r="N27" s="15">
        <v>8.7175925925925928E-3</v>
      </c>
      <c r="O27" s="59">
        <f t="shared" si="0"/>
        <v>3.1471453402861344E-3</v>
      </c>
    </row>
    <row r="28" spans="1:15">
      <c r="A28" s="34"/>
      <c r="B28" s="34">
        <v>13</v>
      </c>
      <c r="C28" s="34"/>
      <c r="D28" s="10">
        <v>27</v>
      </c>
      <c r="E28" s="11">
        <v>42</v>
      </c>
      <c r="F28" s="8" t="s">
        <v>1174</v>
      </c>
      <c r="G28" s="8" t="s">
        <v>1175</v>
      </c>
      <c r="H28" s="8" t="s">
        <v>51</v>
      </c>
      <c r="I28" s="26" t="s">
        <v>702</v>
      </c>
      <c r="J28" s="26" t="s">
        <v>348</v>
      </c>
      <c r="K28" s="27" t="s">
        <v>1176</v>
      </c>
      <c r="L28" s="13" t="s">
        <v>1104</v>
      </c>
      <c r="M28" s="14">
        <v>0</v>
      </c>
      <c r="N28" s="15">
        <v>8.7506944444444446E-3</v>
      </c>
      <c r="O28" s="59">
        <f t="shared" si="0"/>
        <v>3.1590954673084638E-3</v>
      </c>
    </row>
    <row r="29" spans="1:15">
      <c r="A29" s="34">
        <v>15</v>
      </c>
      <c r="B29" s="34"/>
      <c r="C29" s="34"/>
      <c r="D29" s="10">
        <v>28</v>
      </c>
      <c r="E29" s="11">
        <v>87</v>
      </c>
      <c r="F29" s="11" t="s">
        <v>1177</v>
      </c>
      <c r="G29" s="11" t="s">
        <v>1141</v>
      </c>
      <c r="H29" s="11" t="s">
        <v>51</v>
      </c>
      <c r="I29" s="29" t="s">
        <v>292</v>
      </c>
      <c r="J29" s="29" t="s">
        <v>402</v>
      </c>
      <c r="K29" s="27" t="s">
        <v>1178</v>
      </c>
      <c r="L29" s="13" t="s">
        <v>1158</v>
      </c>
      <c r="M29" s="14">
        <v>0</v>
      </c>
      <c r="N29" s="15">
        <v>8.7619212962962954E-3</v>
      </c>
      <c r="O29" s="59">
        <f t="shared" si="0"/>
        <v>3.1631484824174352E-3</v>
      </c>
    </row>
    <row r="30" spans="1:15">
      <c r="A30" s="34"/>
      <c r="B30" s="34">
        <v>14</v>
      </c>
      <c r="C30" s="34"/>
      <c r="D30" s="10">
        <v>29</v>
      </c>
      <c r="E30" s="11">
        <v>214</v>
      </c>
      <c r="F30" s="8" t="s">
        <v>1179</v>
      </c>
      <c r="G30" s="8" t="s">
        <v>1180</v>
      </c>
      <c r="H30" s="8" t="s">
        <v>51</v>
      </c>
      <c r="I30" s="26" t="s">
        <v>702</v>
      </c>
      <c r="J30" s="26" t="s">
        <v>1181</v>
      </c>
      <c r="K30" s="27" t="s">
        <v>1182</v>
      </c>
      <c r="L30" s="13" t="s">
        <v>1151</v>
      </c>
      <c r="M30" s="14" t="s">
        <v>281</v>
      </c>
      <c r="N30" s="15">
        <v>8.7849537037037045E-3</v>
      </c>
      <c r="O30" s="59">
        <f t="shared" si="0"/>
        <v>3.1714634309399654E-3</v>
      </c>
    </row>
    <row r="31" spans="1:15">
      <c r="A31" s="34"/>
      <c r="B31" s="34">
        <v>15</v>
      </c>
      <c r="C31" s="34"/>
      <c r="D31" s="10">
        <v>30</v>
      </c>
      <c r="E31" s="11">
        <v>50</v>
      </c>
      <c r="F31" s="8" t="s">
        <v>1183</v>
      </c>
      <c r="G31" s="8" t="s">
        <v>1184</v>
      </c>
      <c r="H31" s="8" t="s">
        <v>51</v>
      </c>
      <c r="I31" s="26" t="s">
        <v>281</v>
      </c>
      <c r="J31" s="26" t="s">
        <v>1098</v>
      </c>
      <c r="K31" s="27" t="s">
        <v>1185</v>
      </c>
      <c r="L31" s="13" t="s">
        <v>1104</v>
      </c>
      <c r="M31" s="14" t="s">
        <v>42</v>
      </c>
      <c r="N31" s="15">
        <v>8.7907407407407413E-3</v>
      </c>
      <c r="O31" s="59">
        <f t="shared" si="0"/>
        <v>3.1735526139858271E-3</v>
      </c>
    </row>
    <row r="32" spans="1:15">
      <c r="A32" s="34">
        <v>16</v>
      </c>
      <c r="B32" s="34"/>
      <c r="C32" s="34"/>
      <c r="D32" s="10">
        <v>31</v>
      </c>
      <c r="E32" s="11">
        <v>116</v>
      </c>
      <c r="F32" s="8" t="s">
        <v>1186</v>
      </c>
      <c r="G32" s="8" t="s">
        <v>1187</v>
      </c>
      <c r="H32" s="8" t="s">
        <v>51</v>
      </c>
      <c r="I32" s="26" t="s">
        <v>292</v>
      </c>
      <c r="J32" s="26" t="s">
        <v>360</v>
      </c>
      <c r="K32" s="27" t="s">
        <v>1188</v>
      </c>
      <c r="L32" s="13" t="s">
        <v>1169</v>
      </c>
      <c r="M32" s="14">
        <v>0</v>
      </c>
      <c r="N32" s="15">
        <v>8.7953703703703701E-3</v>
      </c>
      <c r="O32" s="59">
        <f t="shared" si="0"/>
        <v>3.1752239604225163E-3</v>
      </c>
    </row>
    <row r="33" spans="1:15">
      <c r="A33" s="34"/>
      <c r="B33" s="34">
        <v>16</v>
      </c>
      <c r="C33" s="34"/>
      <c r="D33" s="10">
        <v>32</v>
      </c>
      <c r="E33" s="11">
        <v>231</v>
      </c>
      <c r="F33" s="8" t="s">
        <v>952</v>
      </c>
      <c r="G33" s="8" t="s">
        <v>1189</v>
      </c>
      <c r="H33" s="8" t="s">
        <v>51</v>
      </c>
      <c r="K33" s="27" t="s">
        <v>1190</v>
      </c>
      <c r="L33" s="13" t="s">
        <v>1191</v>
      </c>
      <c r="M33" s="14">
        <v>1</v>
      </c>
      <c r="N33" s="15">
        <v>8.8839120370370374E-3</v>
      </c>
      <c r="O33" s="59">
        <f t="shared" si="0"/>
        <v>3.2071884610242012E-3</v>
      </c>
    </row>
    <row r="34" spans="1:15">
      <c r="A34" s="34">
        <v>17</v>
      </c>
      <c r="B34" s="34"/>
      <c r="C34" s="34"/>
      <c r="D34" s="10">
        <v>33</v>
      </c>
      <c r="E34" s="11">
        <v>101</v>
      </c>
      <c r="F34" s="8" t="s">
        <v>1192</v>
      </c>
      <c r="G34" s="8" t="s">
        <v>1193</v>
      </c>
      <c r="H34" s="8" t="s">
        <v>51</v>
      </c>
      <c r="I34" s="26" t="s">
        <v>292</v>
      </c>
      <c r="J34" s="26" t="s">
        <v>335</v>
      </c>
      <c r="K34" s="27" t="s">
        <v>1194</v>
      </c>
      <c r="L34" s="13" t="s">
        <v>1134</v>
      </c>
      <c r="M34" s="14">
        <v>0</v>
      </c>
      <c r="N34" s="15">
        <v>9.023263888888888E-3</v>
      </c>
      <c r="O34" s="59">
        <f t="shared" si="0"/>
        <v>3.2574959887685514E-3</v>
      </c>
    </row>
    <row r="35" spans="1:15" ht="12.75" customHeight="1">
      <c r="A35" s="34">
        <v>18</v>
      </c>
      <c r="B35" s="34"/>
      <c r="C35" s="34"/>
      <c r="D35" s="10">
        <v>34</v>
      </c>
      <c r="E35" s="8">
        <v>141</v>
      </c>
      <c r="F35" s="8" t="s">
        <v>1163</v>
      </c>
      <c r="G35" s="8" t="s">
        <v>1037</v>
      </c>
      <c r="H35" s="8" t="s">
        <v>51</v>
      </c>
      <c r="K35" s="27" t="s">
        <v>1165</v>
      </c>
      <c r="L35" s="13" t="s">
        <v>1195</v>
      </c>
      <c r="M35" s="14">
        <v>0</v>
      </c>
      <c r="N35" s="15">
        <v>9.0525462962962964E-3</v>
      </c>
      <c r="O35" s="59">
        <f t="shared" si="0"/>
        <v>3.2680672549806125E-3</v>
      </c>
    </row>
    <row r="36" spans="1:15" ht="12.75" customHeight="1">
      <c r="A36" s="34"/>
      <c r="B36" s="34">
        <v>17</v>
      </c>
      <c r="C36" s="34"/>
      <c r="D36" s="10">
        <v>35</v>
      </c>
      <c r="E36" s="11">
        <v>38</v>
      </c>
      <c r="F36" s="8" t="s">
        <v>1196</v>
      </c>
      <c r="G36" s="8" t="s">
        <v>1197</v>
      </c>
      <c r="H36" s="8" t="s">
        <v>51</v>
      </c>
      <c r="I36" s="26" t="s">
        <v>292</v>
      </c>
      <c r="J36" s="26" t="s">
        <v>518</v>
      </c>
      <c r="K36" s="27" t="s">
        <v>1064</v>
      </c>
      <c r="L36" s="13" t="s">
        <v>1104</v>
      </c>
      <c r="M36" s="14" t="s">
        <v>69</v>
      </c>
      <c r="N36" s="15">
        <v>9.0704861111111108E-3</v>
      </c>
      <c r="O36" s="59">
        <f t="shared" si="0"/>
        <v>3.2745437224227835E-3</v>
      </c>
    </row>
    <row r="37" spans="1:15" ht="12.75" customHeight="1">
      <c r="A37" s="34"/>
      <c r="B37" s="34">
        <v>18</v>
      </c>
      <c r="C37" s="34"/>
      <c r="D37" s="10">
        <v>36</v>
      </c>
      <c r="E37" s="11">
        <v>45</v>
      </c>
      <c r="F37" s="8" t="s">
        <v>1198</v>
      </c>
      <c r="G37" s="8" t="s">
        <v>1199</v>
      </c>
      <c r="H37" s="8" t="s">
        <v>51</v>
      </c>
      <c r="I37" s="26" t="s">
        <v>292</v>
      </c>
      <c r="J37" s="26" t="s">
        <v>882</v>
      </c>
      <c r="K37" s="27" t="s">
        <v>997</v>
      </c>
      <c r="L37" s="13" t="s">
        <v>1104</v>
      </c>
      <c r="M37" s="14" t="s">
        <v>48</v>
      </c>
      <c r="N37" s="15">
        <v>9.1008101851851857E-3</v>
      </c>
      <c r="O37" s="59">
        <f t="shared" si="0"/>
        <v>3.2854910415830996E-3</v>
      </c>
    </row>
    <row r="38" spans="1:15" ht="12.75" customHeight="1">
      <c r="A38" s="34">
        <v>19</v>
      </c>
      <c r="B38" s="34"/>
      <c r="C38" s="34"/>
      <c r="D38" s="10">
        <v>37</v>
      </c>
      <c r="E38" s="11">
        <v>123</v>
      </c>
      <c r="F38" s="8" t="s">
        <v>1200</v>
      </c>
      <c r="G38" s="8" t="s">
        <v>128</v>
      </c>
      <c r="H38" s="8" t="s">
        <v>51</v>
      </c>
      <c r="I38" s="26" t="s">
        <v>292</v>
      </c>
      <c r="J38" s="26" t="s">
        <v>360</v>
      </c>
      <c r="K38" s="27" t="s">
        <v>1201</v>
      </c>
      <c r="L38" s="13" t="s">
        <v>1169</v>
      </c>
      <c r="M38" s="14">
        <v>0</v>
      </c>
      <c r="N38" s="15">
        <v>9.1273148148148138E-3</v>
      </c>
      <c r="O38" s="59">
        <f t="shared" si="0"/>
        <v>3.2950594999331456E-3</v>
      </c>
    </row>
    <row r="39" spans="1:15" ht="12.75" customHeight="1">
      <c r="A39" s="34">
        <v>20</v>
      </c>
      <c r="B39" s="34"/>
      <c r="C39" s="34"/>
      <c r="D39" s="10">
        <v>38</v>
      </c>
      <c r="E39" s="11">
        <v>106</v>
      </c>
      <c r="F39" s="8" t="s">
        <v>1202</v>
      </c>
      <c r="G39" s="8" t="s">
        <v>1203</v>
      </c>
      <c r="H39" s="8" t="s">
        <v>51</v>
      </c>
      <c r="I39" s="26" t="s">
        <v>292</v>
      </c>
      <c r="J39" s="26" t="s">
        <v>335</v>
      </c>
      <c r="K39" s="27" t="s">
        <v>1204</v>
      </c>
      <c r="L39" s="13" t="s">
        <v>1134</v>
      </c>
      <c r="M39" s="14">
        <v>0</v>
      </c>
      <c r="N39" s="15">
        <v>9.1822916666666667E-3</v>
      </c>
      <c r="O39" s="59">
        <f t="shared" si="0"/>
        <v>3.3149067388688327E-3</v>
      </c>
    </row>
    <row r="40" spans="1:15" ht="12.75" customHeight="1">
      <c r="A40" s="34"/>
      <c r="B40" s="34">
        <v>19</v>
      </c>
      <c r="C40" s="34"/>
      <c r="D40" s="10">
        <v>39</v>
      </c>
      <c r="E40" s="11">
        <v>53</v>
      </c>
      <c r="F40" s="8" t="s">
        <v>1205</v>
      </c>
      <c r="G40" s="8" t="s">
        <v>1206</v>
      </c>
      <c r="H40" s="8" t="s">
        <v>51</v>
      </c>
      <c r="I40" s="26" t="s">
        <v>702</v>
      </c>
      <c r="J40" s="26" t="s">
        <v>1120</v>
      </c>
      <c r="K40" s="27" t="s">
        <v>1207</v>
      </c>
      <c r="L40" s="13" t="s">
        <v>1104</v>
      </c>
      <c r="M40" s="14">
        <v>0</v>
      </c>
      <c r="N40" s="15">
        <v>9.2285879629629627E-3</v>
      </c>
      <c r="O40" s="59">
        <f t="shared" si="0"/>
        <v>3.3316202032357264E-3</v>
      </c>
    </row>
    <row r="41" spans="1:15" ht="12.75" customHeight="1">
      <c r="A41" s="34"/>
      <c r="B41" s="34">
        <v>20</v>
      </c>
      <c r="C41" s="34"/>
      <c r="D41" s="10">
        <v>40</v>
      </c>
      <c r="E41" s="11">
        <v>216</v>
      </c>
      <c r="F41" s="8" t="s">
        <v>233</v>
      </c>
      <c r="G41" s="8" t="s">
        <v>150</v>
      </c>
      <c r="H41" s="8" t="s">
        <v>51</v>
      </c>
      <c r="I41" s="26" t="s">
        <v>292</v>
      </c>
      <c r="J41" s="26" t="s">
        <v>293</v>
      </c>
      <c r="K41" s="27" t="s">
        <v>1208</v>
      </c>
      <c r="L41" s="13" t="s">
        <v>1151</v>
      </c>
      <c r="M41" s="14">
        <v>1</v>
      </c>
      <c r="N41" s="15">
        <v>9.346643518518518E-3</v>
      </c>
      <c r="O41" s="59">
        <f t="shared" si="0"/>
        <v>3.3742395373713061E-3</v>
      </c>
    </row>
    <row r="42" spans="1:15" ht="12.75" customHeight="1">
      <c r="A42" s="34">
        <v>21</v>
      </c>
      <c r="B42" s="34"/>
      <c r="C42" s="34"/>
      <c r="D42" s="10">
        <v>41</v>
      </c>
      <c r="E42" s="11">
        <v>100</v>
      </c>
      <c r="F42" s="8" t="s">
        <v>744</v>
      </c>
      <c r="G42" s="8" t="s">
        <v>105</v>
      </c>
      <c r="H42" s="8" t="s">
        <v>51</v>
      </c>
      <c r="I42" s="26" t="s">
        <v>292</v>
      </c>
      <c r="J42" s="26" t="s">
        <v>293</v>
      </c>
      <c r="K42" s="27" t="s">
        <v>1209</v>
      </c>
      <c r="L42" s="13" t="s">
        <v>1134</v>
      </c>
      <c r="M42" s="14">
        <v>0</v>
      </c>
      <c r="N42" s="15">
        <v>9.3804398148148154E-3</v>
      </c>
      <c r="O42" s="59">
        <f t="shared" si="0"/>
        <v>3.3864403663591393E-3</v>
      </c>
    </row>
    <row r="43" spans="1:15" ht="12.75" customHeight="1">
      <c r="A43" s="34"/>
      <c r="B43" s="34">
        <v>21</v>
      </c>
      <c r="C43" s="34"/>
      <c r="D43" s="10">
        <v>42</v>
      </c>
      <c r="E43" s="11">
        <v>230</v>
      </c>
      <c r="F43" s="8" t="s">
        <v>763</v>
      </c>
      <c r="G43" s="8" t="s">
        <v>867</v>
      </c>
      <c r="H43" s="8" t="s">
        <v>51</v>
      </c>
      <c r="K43" s="27" t="s">
        <v>1210</v>
      </c>
      <c r="L43" s="13" t="s">
        <v>1191</v>
      </c>
      <c r="M43" s="14">
        <v>5</v>
      </c>
      <c r="N43" s="15">
        <v>9.4660879629629626E-3</v>
      </c>
      <c r="O43" s="59">
        <f t="shared" si="0"/>
        <v>3.4173602754378925E-3</v>
      </c>
    </row>
    <row r="44" spans="1:15" ht="12.75" customHeight="1">
      <c r="A44" s="34"/>
      <c r="B44" s="34">
        <v>22</v>
      </c>
      <c r="C44" s="34"/>
      <c r="D44" s="10">
        <v>43</v>
      </c>
      <c r="E44" s="11">
        <v>233</v>
      </c>
      <c r="F44" s="8" t="s">
        <v>769</v>
      </c>
      <c r="G44" s="8" t="s">
        <v>1211</v>
      </c>
      <c r="H44" s="8" t="s">
        <v>51</v>
      </c>
      <c r="K44" s="27" t="s">
        <v>1212</v>
      </c>
      <c r="L44" s="13" t="s">
        <v>1191</v>
      </c>
      <c r="M44" s="14">
        <v>2</v>
      </c>
      <c r="N44" s="15">
        <v>9.4876157407407392E-3</v>
      </c>
      <c r="O44" s="59">
        <f t="shared" si="0"/>
        <v>3.4251320363684981E-3</v>
      </c>
    </row>
    <row r="45" spans="1:15" ht="12.75" customHeight="1">
      <c r="A45" s="34">
        <v>22</v>
      </c>
      <c r="B45" s="34"/>
      <c r="C45" s="34"/>
      <c r="D45" s="10">
        <v>44</v>
      </c>
      <c r="E45" s="11">
        <v>102</v>
      </c>
      <c r="F45" s="8" t="s">
        <v>1213</v>
      </c>
      <c r="G45" s="8" t="s">
        <v>876</v>
      </c>
      <c r="H45" s="8" t="s">
        <v>51</v>
      </c>
      <c r="I45" s="26" t="s">
        <v>292</v>
      </c>
      <c r="J45" s="26" t="s">
        <v>335</v>
      </c>
      <c r="K45" s="27" t="s">
        <v>1214</v>
      </c>
      <c r="L45" s="13" t="s">
        <v>1134</v>
      </c>
      <c r="M45" s="14">
        <v>0</v>
      </c>
      <c r="N45" s="15">
        <v>9.5784722222222226E-3</v>
      </c>
      <c r="O45" s="59">
        <f t="shared" si="0"/>
        <v>3.457932210188528E-3</v>
      </c>
    </row>
    <row r="46" spans="1:15" ht="12.75" customHeight="1">
      <c r="A46" s="34"/>
      <c r="B46" s="34">
        <v>23</v>
      </c>
      <c r="C46" s="34"/>
      <c r="D46" s="10">
        <v>45</v>
      </c>
      <c r="E46" s="8">
        <v>222</v>
      </c>
      <c r="F46" s="8" t="s">
        <v>1215</v>
      </c>
      <c r="G46" s="8" t="s">
        <v>1216</v>
      </c>
      <c r="H46" s="8" t="s">
        <v>51</v>
      </c>
      <c r="K46" s="27" t="s">
        <v>1217</v>
      </c>
      <c r="L46" s="13" t="s">
        <v>1191</v>
      </c>
      <c r="M46" s="14">
        <v>4</v>
      </c>
      <c r="N46" s="15">
        <v>9.5912037037037042E-3</v>
      </c>
      <c r="O46" s="59">
        <f t="shared" si="0"/>
        <v>3.4625284128894239E-3</v>
      </c>
    </row>
    <row r="47" spans="1:15" ht="12.75" customHeight="1">
      <c r="A47" s="34"/>
      <c r="B47" s="34">
        <v>24</v>
      </c>
      <c r="C47" s="34"/>
      <c r="D47" s="10">
        <v>46</v>
      </c>
      <c r="E47" s="11">
        <v>213</v>
      </c>
      <c r="F47" s="8" t="s">
        <v>1218</v>
      </c>
      <c r="G47" s="8" t="s">
        <v>521</v>
      </c>
      <c r="H47" s="8" t="s">
        <v>51</v>
      </c>
      <c r="I47" s="26" t="s">
        <v>702</v>
      </c>
      <c r="J47" s="26" t="s">
        <v>348</v>
      </c>
      <c r="K47" s="27" t="s">
        <v>1219</v>
      </c>
      <c r="L47" s="13" t="s">
        <v>1151</v>
      </c>
      <c r="M47" s="14" t="s">
        <v>281</v>
      </c>
      <c r="N47" s="15">
        <v>9.6208333333333337E-3</v>
      </c>
      <c r="O47" s="59">
        <f t="shared" si="0"/>
        <v>3.4732250300842358E-3</v>
      </c>
    </row>
    <row r="48" spans="1:15" ht="12.75" customHeight="1">
      <c r="A48" s="34"/>
      <c r="B48" s="34">
        <v>25</v>
      </c>
      <c r="C48" s="34"/>
      <c r="D48" s="10">
        <v>47</v>
      </c>
      <c r="E48" s="8">
        <v>74</v>
      </c>
      <c r="F48" s="8" t="s">
        <v>1220</v>
      </c>
      <c r="G48" s="8" t="s">
        <v>1221</v>
      </c>
      <c r="H48" s="8" t="s">
        <v>51</v>
      </c>
      <c r="K48" s="27" t="s">
        <v>1222</v>
      </c>
      <c r="L48" s="13" t="s">
        <v>1223</v>
      </c>
      <c r="M48" s="14" t="s">
        <v>26</v>
      </c>
      <c r="N48" s="15">
        <v>9.6902777777777786E-3</v>
      </c>
      <c r="O48" s="59">
        <f t="shared" si="0"/>
        <v>3.4982952266345772E-3</v>
      </c>
    </row>
    <row r="49" spans="1:15" ht="12.75" customHeight="1">
      <c r="A49" s="34"/>
      <c r="B49" s="34">
        <v>26</v>
      </c>
      <c r="C49" s="34"/>
      <c r="D49" s="10">
        <v>48</v>
      </c>
      <c r="E49" s="11">
        <v>47</v>
      </c>
      <c r="F49" s="11" t="s">
        <v>1224</v>
      </c>
      <c r="G49" s="11" t="s">
        <v>628</v>
      </c>
      <c r="H49" s="11" t="s">
        <v>51</v>
      </c>
      <c r="I49" s="29" t="s">
        <v>292</v>
      </c>
      <c r="J49" s="29" t="s">
        <v>402</v>
      </c>
      <c r="K49" s="27" t="s">
        <v>1225</v>
      </c>
      <c r="L49" s="13" t="s">
        <v>1104</v>
      </c>
      <c r="M49" s="14" t="s">
        <v>26</v>
      </c>
      <c r="N49" s="15">
        <v>9.7249999999999993E-3</v>
      </c>
      <c r="O49" s="59">
        <f t="shared" si="0"/>
        <v>3.5108303249097471E-3</v>
      </c>
    </row>
    <row r="50" spans="1:15" ht="12.75" customHeight="1">
      <c r="A50" s="34"/>
      <c r="B50" s="34">
        <v>27</v>
      </c>
      <c r="C50" s="34"/>
      <c r="D50" s="10">
        <v>49</v>
      </c>
      <c r="E50" s="11">
        <v>60</v>
      </c>
      <c r="F50" s="8" t="s">
        <v>1226</v>
      </c>
      <c r="G50" s="8" t="s">
        <v>1227</v>
      </c>
      <c r="H50" s="8" t="s">
        <v>51</v>
      </c>
      <c r="I50" s="26" t="s">
        <v>281</v>
      </c>
      <c r="J50" s="26" t="s">
        <v>360</v>
      </c>
      <c r="K50" s="27" t="s">
        <v>1228</v>
      </c>
      <c r="L50" s="13" t="s">
        <v>1162</v>
      </c>
      <c r="M50" s="14" t="s">
        <v>79</v>
      </c>
      <c r="N50" s="15">
        <v>9.7383101851851849E-3</v>
      </c>
      <c r="O50" s="59">
        <f t="shared" si="0"/>
        <v>3.5156354459152292E-3</v>
      </c>
    </row>
    <row r="51" spans="1:15" ht="12.75" customHeight="1">
      <c r="A51" s="34"/>
      <c r="B51" s="34">
        <v>28</v>
      </c>
      <c r="C51" s="34"/>
      <c r="D51" s="10">
        <v>50</v>
      </c>
      <c r="E51" s="11">
        <v>219</v>
      </c>
      <c r="F51" s="8" t="s">
        <v>1086</v>
      </c>
      <c r="G51" s="8" t="s">
        <v>1229</v>
      </c>
      <c r="H51" s="8" t="s">
        <v>51</v>
      </c>
      <c r="K51" s="27" t="s">
        <v>1230</v>
      </c>
      <c r="L51" s="13" t="s">
        <v>1191</v>
      </c>
      <c r="M51" s="14">
        <v>1</v>
      </c>
      <c r="N51" s="15">
        <v>9.7554398148148157E-3</v>
      </c>
      <c r="O51" s="59">
        <f t="shared" si="0"/>
        <v>3.5218194277309802E-3</v>
      </c>
    </row>
    <row r="52" spans="1:15" ht="12.75" customHeight="1">
      <c r="A52" s="34">
        <v>23</v>
      </c>
      <c r="B52" s="34"/>
      <c r="C52" s="34"/>
      <c r="D52" s="10">
        <v>51</v>
      </c>
      <c r="E52" s="11">
        <v>143</v>
      </c>
      <c r="F52" s="8" t="s">
        <v>1231</v>
      </c>
      <c r="G52" s="8" t="s">
        <v>1232</v>
      </c>
      <c r="H52" s="8" t="s">
        <v>51</v>
      </c>
      <c r="K52" s="27" t="s">
        <v>1233</v>
      </c>
      <c r="L52" s="13" t="s">
        <v>1195</v>
      </c>
      <c r="M52" s="14">
        <v>0</v>
      </c>
      <c r="N52" s="15">
        <v>9.7820601851851853E-3</v>
      </c>
      <c r="O52" s="59">
        <f t="shared" si="0"/>
        <v>3.5314296697419442E-3</v>
      </c>
    </row>
    <row r="53" spans="1:15" ht="12.75" customHeight="1">
      <c r="A53" s="34"/>
      <c r="B53" s="34">
        <v>29</v>
      </c>
      <c r="C53" s="34"/>
      <c r="D53" s="10">
        <v>52</v>
      </c>
      <c r="E53" s="8">
        <v>63</v>
      </c>
      <c r="F53" s="8" t="s">
        <v>1234</v>
      </c>
      <c r="G53" s="8" t="s">
        <v>1235</v>
      </c>
      <c r="H53" s="8" t="s">
        <v>51</v>
      </c>
      <c r="K53" s="27" t="s">
        <v>1236</v>
      </c>
      <c r="L53" s="13" t="s">
        <v>1162</v>
      </c>
      <c r="M53" s="14" t="s">
        <v>42</v>
      </c>
      <c r="N53" s="15">
        <v>9.7879629629629636E-3</v>
      </c>
      <c r="O53" s="59">
        <f t="shared" si="0"/>
        <v>3.5335606364487234E-3</v>
      </c>
    </row>
    <row r="54" spans="1:15" ht="12.75" customHeight="1">
      <c r="A54" s="34">
        <v>24</v>
      </c>
      <c r="B54" s="36"/>
      <c r="C54" s="36"/>
      <c r="D54" s="10">
        <v>53</v>
      </c>
      <c r="E54" s="11">
        <v>159</v>
      </c>
      <c r="F54" s="8" t="s">
        <v>1237</v>
      </c>
      <c r="G54" s="8" t="s">
        <v>1238</v>
      </c>
      <c r="H54" s="8" t="s">
        <v>51</v>
      </c>
      <c r="I54" s="26" t="s">
        <v>702</v>
      </c>
      <c r="J54" s="26" t="s">
        <v>348</v>
      </c>
      <c r="K54" s="27" t="s">
        <v>1239</v>
      </c>
      <c r="L54" s="13" t="s">
        <v>1109</v>
      </c>
      <c r="M54" s="14">
        <v>0</v>
      </c>
      <c r="N54" s="15">
        <v>9.8761574074074081E-3</v>
      </c>
      <c r="O54" s="59">
        <f t="shared" si="0"/>
        <v>3.5653997860676562E-3</v>
      </c>
    </row>
    <row r="55" spans="1:15" ht="12.75" customHeight="1">
      <c r="A55" s="34"/>
      <c r="B55" s="34">
        <v>30</v>
      </c>
      <c r="C55" s="34"/>
      <c r="D55" s="10">
        <v>54</v>
      </c>
      <c r="E55" s="11">
        <v>24</v>
      </c>
      <c r="F55" s="8" t="s">
        <v>1240</v>
      </c>
      <c r="G55" s="8" t="s">
        <v>1241</v>
      </c>
      <c r="H55" s="8" t="s">
        <v>51</v>
      </c>
      <c r="I55" s="26" t="s">
        <v>702</v>
      </c>
      <c r="J55" s="26" t="s">
        <v>486</v>
      </c>
      <c r="K55" s="27" t="s">
        <v>1242</v>
      </c>
      <c r="L55" s="13" t="s">
        <v>1143</v>
      </c>
      <c r="M55" s="14" t="s">
        <v>26</v>
      </c>
      <c r="N55" s="15">
        <v>9.909606481481481E-3</v>
      </c>
      <c r="O55" s="59">
        <f t="shared" si="0"/>
        <v>3.5774752640727369E-3</v>
      </c>
    </row>
    <row r="56" spans="1:15" ht="12.75" customHeight="1">
      <c r="A56" s="34">
        <v>25</v>
      </c>
      <c r="B56" s="34"/>
      <c r="C56" s="34"/>
      <c r="D56" s="10">
        <v>55</v>
      </c>
      <c r="E56" s="11">
        <v>134</v>
      </c>
      <c r="F56" s="11" t="s">
        <v>1243</v>
      </c>
      <c r="G56" s="11" t="s">
        <v>1244</v>
      </c>
      <c r="H56" s="11" t="s">
        <v>51</v>
      </c>
      <c r="I56" s="29"/>
      <c r="J56" s="29"/>
      <c r="K56" s="27" t="s">
        <v>1245</v>
      </c>
      <c r="L56" s="13" t="s">
        <v>1246</v>
      </c>
      <c r="M56" s="14">
        <v>0</v>
      </c>
      <c r="N56" s="15">
        <v>9.9696759259259252E-3</v>
      </c>
      <c r="O56" s="59">
        <f t="shared" si="0"/>
        <v>3.5991609840887815E-3</v>
      </c>
    </row>
    <row r="57" spans="1:15" ht="12.75" customHeight="1">
      <c r="A57" s="34">
        <v>26</v>
      </c>
      <c r="B57" s="36"/>
      <c r="C57" s="36"/>
      <c r="D57" s="10">
        <v>56</v>
      </c>
      <c r="E57" s="11">
        <v>114</v>
      </c>
      <c r="F57" s="8" t="s">
        <v>1247</v>
      </c>
      <c r="G57" s="8" t="s">
        <v>1248</v>
      </c>
      <c r="H57" s="8" t="s">
        <v>51</v>
      </c>
      <c r="K57" s="27" t="s">
        <v>1249</v>
      </c>
      <c r="L57" s="13" t="s">
        <v>1169</v>
      </c>
      <c r="M57" s="14">
        <v>0</v>
      </c>
      <c r="N57" s="15">
        <v>1.0009490740740741E-2</v>
      </c>
      <c r="O57" s="59">
        <f t="shared" si="0"/>
        <v>3.6135345634443106E-3</v>
      </c>
    </row>
    <row r="58" spans="1:15" ht="12.75" customHeight="1">
      <c r="A58" s="34">
        <v>27</v>
      </c>
      <c r="B58" s="34"/>
      <c r="C58" s="34"/>
      <c r="D58" s="10">
        <v>57</v>
      </c>
      <c r="E58" s="11">
        <v>162</v>
      </c>
      <c r="F58" s="8" t="s">
        <v>1250</v>
      </c>
      <c r="G58" s="8" t="s">
        <v>1251</v>
      </c>
      <c r="H58" s="8" t="s">
        <v>51</v>
      </c>
      <c r="I58" s="26" t="s">
        <v>702</v>
      </c>
      <c r="J58" s="26" t="s">
        <v>348</v>
      </c>
      <c r="K58" s="27" t="s">
        <v>1249</v>
      </c>
      <c r="L58" s="13" t="s">
        <v>1109</v>
      </c>
      <c r="M58" s="14">
        <v>0</v>
      </c>
      <c r="N58" s="15">
        <v>1.0102777777777778E-2</v>
      </c>
      <c r="O58" s="59">
        <f t="shared" si="0"/>
        <v>3.6472121941436022E-3</v>
      </c>
    </row>
    <row r="59" spans="1:15" ht="12.75" customHeight="1">
      <c r="A59" s="34">
        <v>28</v>
      </c>
      <c r="B59" s="34"/>
      <c r="C59" s="34"/>
      <c r="D59" s="10">
        <v>58</v>
      </c>
      <c r="E59" s="11">
        <v>111</v>
      </c>
      <c r="F59" s="11" t="s">
        <v>362</v>
      </c>
      <c r="G59" s="11" t="s">
        <v>574</v>
      </c>
      <c r="H59" s="11" t="s">
        <v>51</v>
      </c>
      <c r="I59" s="29"/>
      <c r="J59" s="29"/>
      <c r="K59" s="27" t="s">
        <v>1252</v>
      </c>
      <c r="L59" s="13" t="s">
        <v>1169</v>
      </c>
      <c r="M59" s="14">
        <v>0</v>
      </c>
      <c r="N59" s="15">
        <v>1.0152083333333334E-2</v>
      </c>
      <c r="O59" s="59">
        <f t="shared" si="0"/>
        <v>3.6650120336943442E-3</v>
      </c>
    </row>
    <row r="60" spans="1:15" ht="12.75" customHeight="1">
      <c r="A60" s="34"/>
      <c r="B60" s="34">
        <v>31</v>
      </c>
      <c r="C60" s="34"/>
      <c r="D60" s="10">
        <v>59</v>
      </c>
      <c r="E60" s="11">
        <v>19</v>
      </c>
      <c r="F60" s="8" t="s">
        <v>1253</v>
      </c>
      <c r="G60" s="8" t="s">
        <v>1254</v>
      </c>
      <c r="H60" s="8" t="s">
        <v>51</v>
      </c>
      <c r="I60" s="26" t="s">
        <v>702</v>
      </c>
      <c r="J60" s="26" t="s">
        <v>1120</v>
      </c>
      <c r="K60" s="27" t="s">
        <v>1255</v>
      </c>
      <c r="L60" s="13" t="s">
        <v>1143</v>
      </c>
      <c r="M60" s="14">
        <v>0</v>
      </c>
      <c r="N60" s="15">
        <v>1.0173726851851852E-2</v>
      </c>
      <c r="O60" s="59">
        <f t="shared" si="0"/>
        <v>3.6728255782858673E-3</v>
      </c>
    </row>
    <row r="61" spans="1:15" ht="12.75" customHeight="1">
      <c r="A61" s="34"/>
      <c r="B61" s="34">
        <v>32</v>
      </c>
      <c r="C61" s="34"/>
      <c r="D61" s="10">
        <v>60</v>
      </c>
      <c r="E61" s="11">
        <v>211</v>
      </c>
      <c r="F61" s="8" t="s">
        <v>564</v>
      </c>
      <c r="G61" s="8" t="s">
        <v>150</v>
      </c>
      <c r="H61" s="8" t="s">
        <v>51</v>
      </c>
      <c r="I61" s="26" t="s">
        <v>292</v>
      </c>
      <c r="J61" s="26" t="s">
        <v>299</v>
      </c>
      <c r="K61" s="27" t="s">
        <v>1256</v>
      </c>
      <c r="L61" s="13" t="s">
        <v>1151</v>
      </c>
      <c r="M61" s="14">
        <v>1</v>
      </c>
      <c r="N61" s="15">
        <v>1.0208333333333333E-2</v>
      </c>
      <c r="O61" s="59">
        <f t="shared" si="0"/>
        <v>3.6853188929001201E-3</v>
      </c>
    </row>
    <row r="62" spans="1:15" ht="12.75" customHeight="1">
      <c r="A62" s="34"/>
      <c r="B62" s="34">
        <v>33</v>
      </c>
      <c r="C62" s="34"/>
      <c r="D62" s="10">
        <v>61</v>
      </c>
      <c r="E62" s="8">
        <v>194</v>
      </c>
      <c r="F62" s="8" t="s">
        <v>777</v>
      </c>
      <c r="G62" s="8" t="s">
        <v>1257</v>
      </c>
      <c r="H62" s="8" t="s">
        <v>51</v>
      </c>
      <c r="K62" s="27" t="s">
        <v>1258</v>
      </c>
      <c r="L62" s="13" t="s">
        <v>1100</v>
      </c>
      <c r="M62" s="14">
        <v>1</v>
      </c>
      <c r="N62" s="15">
        <v>1.0370717592592593E-2</v>
      </c>
      <c r="O62" s="59">
        <f t="shared" si="0"/>
        <v>3.743941369167001E-3</v>
      </c>
    </row>
    <row r="63" spans="1:15" ht="12.75" customHeight="1">
      <c r="A63" s="34"/>
      <c r="B63" s="34">
        <v>34</v>
      </c>
      <c r="C63" s="34"/>
      <c r="D63" s="10">
        <v>62</v>
      </c>
      <c r="E63" s="8">
        <v>234</v>
      </c>
      <c r="F63" s="8" t="s">
        <v>1259</v>
      </c>
      <c r="G63" s="8" t="s">
        <v>479</v>
      </c>
      <c r="H63" s="8" t="s">
        <v>51</v>
      </c>
      <c r="K63" s="27" t="s">
        <v>1260</v>
      </c>
      <c r="L63" s="13" t="s">
        <v>1191</v>
      </c>
      <c r="M63" s="14">
        <v>4</v>
      </c>
      <c r="N63" s="15">
        <v>1.0374537037037038E-2</v>
      </c>
      <c r="O63" s="59">
        <f t="shared" si="0"/>
        <v>3.7453202299772702E-3</v>
      </c>
    </row>
    <row r="64" spans="1:15" ht="12.75" customHeight="1">
      <c r="A64" s="34"/>
      <c r="B64" s="34">
        <v>35</v>
      </c>
      <c r="C64" s="34"/>
      <c r="D64" s="10">
        <v>63</v>
      </c>
      <c r="E64" s="11">
        <v>11</v>
      </c>
      <c r="F64" s="11" t="s">
        <v>1261</v>
      </c>
      <c r="G64" s="11" t="s">
        <v>1262</v>
      </c>
      <c r="H64" s="11" t="s">
        <v>51</v>
      </c>
      <c r="I64" s="29" t="s">
        <v>702</v>
      </c>
      <c r="J64" s="29" t="s">
        <v>348</v>
      </c>
      <c r="K64" s="27" t="s">
        <v>1263</v>
      </c>
      <c r="L64" s="13" t="s">
        <v>1264</v>
      </c>
      <c r="M64" s="14">
        <v>0</v>
      </c>
      <c r="N64" s="15">
        <v>1.0468981481481482E-2</v>
      </c>
      <c r="O64" s="59">
        <f t="shared" si="0"/>
        <v>3.7794156972857334E-3</v>
      </c>
    </row>
    <row r="65" spans="1:15" ht="12.75" customHeight="1">
      <c r="A65" s="34">
        <v>29</v>
      </c>
      <c r="B65" s="34"/>
      <c r="C65" s="34"/>
      <c r="D65" s="10">
        <v>64</v>
      </c>
      <c r="E65" s="8">
        <v>119</v>
      </c>
      <c r="F65" s="8" t="s">
        <v>385</v>
      </c>
      <c r="G65" s="8" t="s">
        <v>1265</v>
      </c>
      <c r="H65" s="8" t="s">
        <v>51</v>
      </c>
      <c r="K65" s="27" t="s">
        <v>1266</v>
      </c>
      <c r="L65" s="13" t="s">
        <v>1169</v>
      </c>
      <c r="M65" s="14">
        <v>0</v>
      </c>
      <c r="N65" s="15">
        <v>1.0473032407407407E-2</v>
      </c>
      <c r="O65" s="59">
        <f t="shared" si="0"/>
        <v>3.7808781254178364E-3</v>
      </c>
    </row>
    <row r="66" spans="1:15" ht="12.75" customHeight="1">
      <c r="A66" s="34"/>
      <c r="B66" s="34">
        <v>36</v>
      </c>
      <c r="C66" s="34"/>
      <c r="D66" s="10">
        <v>65</v>
      </c>
      <c r="E66" s="8">
        <v>55</v>
      </c>
      <c r="F66" s="8" t="s">
        <v>1267</v>
      </c>
      <c r="G66" s="8" t="s">
        <v>876</v>
      </c>
      <c r="H66" s="8" t="s">
        <v>51</v>
      </c>
      <c r="I66" s="26" t="s">
        <v>292</v>
      </c>
      <c r="J66" s="26" t="s">
        <v>360</v>
      </c>
      <c r="K66" s="27" t="s">
        <v>1268</v>
      </c>
      <c r="L66" s="13" t="s">
        <v>1104</v>
      </c>
      <c r="M66" s="14" t="s">
        <v>69</v>
      </c>
      <c r="N66" s="15">
        <v>1.0567476851851852E-2</v>
      </c>
      <c r="O66" s="59">
        <f t="shared" si="0"/>
        <v>3.8149735927263005E-3</v>
      </c>
    </row>
    <row r="67" spans="1:15" ht="12.75" customHeight="1">
      <c r="A67" s="34"/>
      <c r="B67" s="34">
        <v>37</v>
      </c>
      <c r="C67" s="34"/>
      <c r="D67" s="10">
        <v>66</v>
      </c>
      <c r="E67" s="8">
        <v>23</v>
      </c>
      <c r="F67" s="8" t="s">
        <v>1269</v>
      </c>
      <c r="G67" s="8" t="s">
        <v>1270</v>
      </c>
      <c r="H67" s="8" t="s">
        <v>51</v>
      </c>
      <c r="K67" s="27" t="s">
        <v>1271</v>
      </c>
      <c r="L67" s="13" t="s">
        <v>1143</v>
      </c>
      <c r="M67" s="14" t="s">
        <v>26</v>
      </c>
      <c r="N67" s="15">
        <v>1.0709027777777777E-2</v>
      </c>
      <c r="O67" s="59">
        <f t="shared" ref="O67:O130" si="1">N67/2.77</f>
        <v>3.8660750100280783E-3</v>
      </c>
    </row>
    <row r="68" spans="1:15" ht="12.75" customHeight="1">
      <c r="A68" s="34"/>
      <c r="B68" s="34">
        <v>38</v>
      </c>
      <c r="C68" s="34"/>
      <c r="D68" s="10">
        <v>67</v>
      </c>
      <c r="E68" s="8">
        <v>235</v>
      </c>
      <c r="F68" s="8" t="s">
        <v>1272</v>
      </c>
      <c r="G68" s="8" t="s">
        <v>150</v>
      </c>
      <c r="H68" s="8" t="s">
        <v>51</v>
      </c>
      <c r="K68" s="27" t="s">
        <v>1273</v>
      </c>
      <c r="L68" s="13" t="s">
        <v>1191</v>
      </c>
      <c r="M68" s="14">
        <v>3</v>
      </c>
      <c r="N68" s="15">
        <v>1.0765624999999999E-2</v>
      </c>
      <c r="O68" s="59">
        <f t="shared" si="1"/>
        <v>3.8865072202166062E-3</v>
      </c>
    </row>
    <row r="69" spans="1:15" ht="12.75" customHeight="1">
      <c r="A69" s="34"/>
      <c r="B69" s="34">
        <v>39</v>
      </c>
      <c r="C69" s="34"/>
      <c r="D69" s="10">
        <v>68</v>
      </c>
      <c r="E69" s="11">
        <v>58</v>
      </c>
      <c r="F69" s="8" t="s">
        <v>1274</v>
      </c>
      <c r="G69" s="8" t="s">
        <v>1138</v>
      </c>
      <c r="H69" s="8" t="s">
        <v>51</v>
      </c>
      <c r="K69" s="27" t="s">
        <v>1275</v>
      </c>
      <c r="L69" s="13" t="s">
        <v>1162</v>
      </c>
      <c r="M69" s="14" t="s">
        <v>69</v>
      </c>
      <c r="N69" s="15">
        <v>1.0849421296296296E-2</v>
      </c>
      <c r="O69" s="59">
        <f t="shared" si="1"/>
        <v>3.9167585907206844E-3</v>
      </c>
    </row>
    <row r="70" spans="1:15" ht="12.75" customHeight="1">
      <c r="A70" s="34"/>
      <c r="B70" s="34">
        <v>40</v>
      </c>
      <c r="C70" s="34"/>
      <c r="D70" s="10">
        <v>69</v>
      </c>
      <c r="E70" s="11">
        <v>46</v>
      </c>
      <c r="F70" s="11" t="s">
        <v>1276</v>
      </c>
      <c r="G70" s="11" t="s">
        <v>264</v>
      </c>
      <c r="H70" s="11" t="s">
        <v>51</v>
      </c>
      <c r="I70" s="29" t="s">
        <v>292</v>
      </c>
      <c r="J70" s="29" t="s">
        <v>360</v>
      </c>
      <c r="K70" s="27" t="s">
        <v>1277</v>
      </c>
      <c r="L70" s="13" t="s">
        <v>1104</v>
      </c>
      <c r="M70" s="14" t="s">
        <v>69</v>
      </c>
      <c r="N70" s="18">
        <v>1.0907060185185185E-2</v>
      </c>
      <c r="O70" s="59">
        <f t="shared" si="1"/>
        <v>3.9375668538574674E-3</v>
      </c>
    </row>
    <row r="71" spans="1:15" ht="12.75" customHeight="1">
      <c r="A71" s="34"/>
      <c r="B71" s="34">
        <v>41</v>
      </c>
      <c r="C71" s="34"/>
      <c r="D71" s="10">
        <v>70</v>
      </c>
      <c r="E71" s="11">
        <v>41</v>
      </c>
      <c r="F71" s="8" t="s">
        <v>1278</v>
      </c>
      <c r="G71" s="8" t="s">
        <v>150</v>
      </c>
      <c r="H71" s="8" t="s">
        <v>51</v>
      </c>
      <c r="I71" s="26" t="s">
        <v>292</v>
      </c>
      <c r="J71" s="26" t="s">
        <v>518</v>
      </c>
      <c r="K71" s="27" t="s">
        <v>1279</v>
      </c>
      <c r="L71" s="13" t="s">
        <v>1104</v>
      </c>
      <c r="M71" s="14" t="s">
        <v>79</v>
      </c>
      <c r="N71" s="15">
        <v>1.0931018518518519E-2</v>
      </c>
      <c r="O71" s="59">
        <f t="shared" si="1"/>
        <v>3.946216071667335E-3</v>
      </c>
    </row>
    <row r="72" spans="1:15" ht="12.75" customHeight="1">
      <c r="A72" s="34">
        <v>30</v>
      </c>
      <c r="B72" s="34"/>
      <c r="C72" s="34"/>
      <c r="D72" s="10">
        <v>71</v>
      </c>
      <c r="E72" s="8">
        <v>121</v>
      </c>
      <c r="F72" s="8" t="s">
        <v>142</v>
      </c>
      <c r="G72" s="8" t="s">
        <v>521</v>
      </c>
      <c r="H72" s="8" t="s">
        <v>51</v>
      </c>
      <c r="K72" s="27" t="s">
        <v>1280</v>
      </c>
      <c r="L72" s="13" t="s">
        <v>1169</v>
      </c>
      <c r="M72" s="14">
        <v>0</v>
      </c>
      <c r="N72" s="18">
        <v>1.0992592592592594E-2</v>
      </c>
      <c r="O72" s="59">
        <f t="shared" si="1"/>
        <v>3.9684449792753047E-3</v>
      </c>
    </row>
    <row r="73" spans="1:15" ht="12.75" customHeight="1">
      <c r="A73" s="34"/>
      <c r="B73" s="34">
        <v>42</v>
      </c>
      <c r="C73" s="34"/>
      <c r="D73" s="10">
        <v>72</v>
      </c>
      <c r="E73" s="11">
        <v>13</v>
      </c>
      <c r="F73" s="8" t="s">
        <v>1281</v>
      </c>
      <c r="G73" s="8" t="s">
        <v>540</v>
      </c>
      <c r="H73" s="8" t="s">
        <v>51</v>
      </c>
      <c r="K73" s="27" t="s">
        <v>1282</v>
      </c>
      <c r="L73" s="13" t="s">
        <v>1143</v>
      </c>
      <c r="M73" s="14" t="s">
        <v>69</v>
      </c>
      <c r="N73" s="15">
        <v>1.1020833333333334E-2</v>
      </c>
      <c r="O73" s="59">
        <f t="shared" si="1"/>
        <v>3.97864019253911E-3</v>
      </c>
    </row>
    <row r="74" spans="1:15" ht="12.75" customHeight="1">
      <c r="A74" s="34"/>
      <c r="B74" s="34">
        <v>43</v>
      </c>
      <c r="C74" s="34"/>
      <c r="D74" s="10">
        <v>73</v>
      </c>
      <c r="E74" s="11">
        <v>192</v>
      </c>
      <c r="F74" s="11" t="s">
        <v>634</v>
      </c>
      <c r="G74" s="11" t="s">
        <v>1283</v>
      </c>
      <c r="H74" s="11" t="s">
        <v>51</v>
      </c>
      <c r="I74" s="29"/>
      <c r="J74" s="29"/>
      <c r="K74" s="27" t="s">
        <v>1284</v>
      </c>
      <c r="L74" s="13" t="s">
        <v>1100</v>
      </c>
      <c r="M74" s="14">
        <v>4</v>
      </c>
      <c r="N74" s="15">
        <v>1.1040277777777779E-2</v>
      </c>
      <c r="O74" s="59">
        <f t="shared" si="1"/>
        <v>3.9856598475732051E-3</v>
      </c>
    </row>
    <row r="75" spans="1:15" ht="12.75" customHeight="1">
      <c r="A75" s="34"/>
      <c r="B75" s="34">
        <v>44</v>
      </c>
      <c r="C75" s="34"/>
      <c r="D75" s="10">
        <v>74</v>
      </c>
      <c r="E75" s="11">
        <v>68</v>
      </c>
      <c r="F75" s="8" t="s">
        <v>655</v>
      </c>
      <c r="G75" s="8" t="s">
        <v>1285</v>
      </c>
      <c r="H75" s="8" t="s">
        <v>51</v>
      </c>
      <c r="K75" s="27" t="s">
        <v>1286</v>
      </c>
      <c r="L75" s="13" t="s">
        <v>1162</v>
      </c>
      <c r="M75" s="14" t="s">
        <v>79</v>
      </c>
      <c r="N75" s="15">
        <v>1.1055324074074073E-2</v>
      </c>
      <c r="O75" s="59">
        <f t="shared" si="1"/>
        <v>3.9910917234924452E-3</v>
      </c>
    </row>
    <row r="76" spans="1:15" ht="12.75" customHeight="1">
      <c r="A76" s="34">
        <v>31</v>
      </c>
      <c r="B76" s="34"/>
      <c r="C76" s="34"/>
      <c r="D76" s="10">
        <v>75</v>
      </c>
      <c r="E76" s="8">
        <v>149</v>
      </c>
      <c r="F76" s="8" t="s">
        <v>1287</v>
      </c>
      <c r="G76" s="8" t="s">
        <v>1288</v>
      </c>
      <c r="H76" s="8" t="s">
        <v>51</v>
      </c>
      <c r="K76" s="27" t="s">
        <v>1289</v>
      </c>
      <c r="L76" s="13" t="s">
        <v>1195</v>
      </c>
      <c r="M76" s="14">
        <v>0</v>
      </c>
      <c r="N76" s="15">
        <v>1.1080902777777778E-2</v>
      </c>
      <c r="O76" s="59">
        <f t="shared" si="1"/>
        <v>4.0003259125551546E-3</v>
      </c>
    </row>
    <row r="77" spans="1:15" ht="12.75" customHeight="1">
      <c r="A77" s="34">
        <v>32</v>
      </c>
      <c r="B77" s="34"/>
      <c r="C77" s="34"/>
      <c r="D77" s="10">
        <v>76</v>
      </c>
      <c r="E77" s="11">
        <v>112</v>
      </c>
      <c r="F77" s="8" t="s">
        <v>1290</v>
      </c>
      <c r="G77" s="8" t="s">
        <v>1291</v>
      </c>
      <c r="H77" s="8" t="s">
        <v>51</v>
      </c>
      <c r="K77" s="27" t="s">
        <v>1292</v>
      </c>
      <c r="L77" s="13" t="s">
        <v>1169</v>
      </c>
      <c r="M77" s="14">
        <v>0</v>
      </c>
      <c r="N77" s="15">
        <v>1.1148958333333334E-2</v>
      </c>
      <c r="O77" s="59">
        <f t="shared" si="1"/>
        <v>4.0248947051744885E-3</v>
      </c>
    </row>
    <row r="78" spans="1:15" ht="12.75" customHeight="1">
      <c r="A78" s="34">
        <v>33</v>
      </c>
      <c r="B78" s="34"/>
      <c r="C78" s="34"/>
      <c r="D78" s="10">
        <v>77</v>
      </c>
      <c r="E78" s="8">
        <v>145</v>
      </c>
      <c r="F78" s="8" t="s">
        <v>739</v>
      </c>
      <c r="G78" s="8" t="s">
        <v>989</v>
      </c>
      <c r="H78" s="8" t="s">
        <v>51</v>
      </c>
      <c r="K78" s="27" t="s">
        <v>1066</v>
      </c>
      <c r="L78" s="13" t="s">
        <v>1195</v>
      </c>
      <c r="M78" s="14">
        <v>0</v>
      </c>
      <c r="N78" s="15">
        <v>1.1152430555555556E-2</v>
      </c>
      <c r="O78" s="59">
        <f t="shared" si="1"/>
        <v>4.026148215002006E-3</v>
      </c>
    </row>
    <row r="79" spans="1:15" ht="12.75" customHeight="1">
      <c r="A79" s="34"/>
      <c r="B79" s="34">
        <v>45</v>
      </c>
      <c r="C79" s="34"/>
      <c r="D79" s="10">
        <v>78</v>
      </c>
      <c r="E79" s="11">
        <v>236</v>
      </c>
      <c r="F79" s="11" t="s">
        <v>1293</v>
      </c>
      <c r="G79" s="11" t="s">
        <v>1037</v>
      </c>
      <c r="H79" s="11" t="s">
        <v>51</v>
      </c>
      <c r="I79" s="29"/>
      <c r="J79" s="29"/>
      <c r="K79" s="27" t="s">
        <v>1294</v>
      </c>
      <c r="L79" s="13" t="s">
        <v>1191</v>
      </c>
      <c r="M79" s="14">
        <v>4</v>
      </c>
      <c r="N79" s="15">
        <v>1.1173263888888889E-2</v>
      </c>
      <c r="O79" s="59">
        <f t="shared" si="1"/>
        <v>4.0336692739671078E-3</v>
      </c>
    </row>
    <row r="80" spans="1:15" ht="12.75" customHeight="1">
      <c r="A80" s="34"/>
      <c r="B80" s="34">
        <v>46</v>
      </c>
      <c r="C80" s="34"/>
      <c r="D80" s="10">
        <v>79</v>
      </c>
      <c r="E80" s="11">
        <v>220</v>
      </c>
      <c r="F80" s="8" t="s">
        <v>1295</v>
      </c>
      <c r="G80" s="8" t="s">
        <v>1296</v>
      </c>
      <c r="H80" s="8" t="s">
        <v>51</v>
      </c>
      <c r="K80" s="27" t="s">
        <v>1297</v>
      </c>
      <c r="L80" s="13" t="s">
        <v>1191</v>
      </c>
      <c r="M80" s="14">
        <v>2</v>
      </c>
      <c r="N80" s="15">
        <v>1.1176157407407407E-2</v>
      </c>
      <c r="O80" s="59">
        <f t="shared" si="1"/>
        <v>4.0347138654900387E-3</v>
      </c>
    </row>
    <row r="81" spans="1:15" ht="12.75" customHeight="1">
      <c r="A81" s="34">
        <v>34</v>
      </c>
      <c r="B81" s="34"/>
      <c r="C81" s="34"/>
      <c r="D81" s="10">
        <v>80</v>
      </c>
      <c r="E81" s="8">
        <v>115</v>
      </c>
      <c r="F81" s="8" t="s">
        <v>588</v>
      </c>
      <c r="G81" s="8" t="s">
        <v>479</v>
      </c>
      <c r="H81" s="8" t="s">
        <v>51</v>
      </c>
      <c r="K81" s="27" t="s">
        <v>1298</v>
      </c>
      <c r="L81" s="13" t="s">
        <v>1169</v>
      </c>
      <c r="M81" s="14">
        <v>0</v>
      </c>
      <c r="N81" s="15">
        <v>1.1243749999999999E-2</v>
      </c>
      <c r="O81" s="59">
        <f t="shared" si="1"/>
        <v>4.0591155234657034E-3</v>
      </c>
    </row>
    <row r="82" spans="1:15" ht="12.75" customHeight="1">
      <c r="A82" s="34">
        <v>35</v>
      </c>
      <c r="B82" s="34"/>
      <c r="C82" s="34"/>
      <c r="D82" s="10">
        <v>81</v>
      </c>
      <c r="E82" s="11">
        <v>120</v>
      </c>
      <c r="F82" s="11" t="s">
        <v>1299</v>
      </c>
      <c r="G82" s="11" t="s">
        <v>785</v>
      </c>
      <c r="H82" s="11" t="s">
        <v>51</v>
      </c>
      <c r="I82" s="29"/>
      <c r="J82" s="29"/>
      <c r="K82" s="27" t="s">
        <v>1300</v>
      </c>
      <c r="L82" s="13" t="s">
        <v>1169</v>
      </c>
      <c r="M82" s="14">
        <v>0</v>
      </c>
      <c r="N82" s="15">
        <v>1.1249421296296296E-2</v>
      </c>
      <c r="O82" s="59">
        <f t="shared" si="1"/>
        <v>4.0611629228506484E-3</v>
      </c>
    </row>
    <row r="83" spans="1:15" ht="12.75" customHeight="1">
      <c r="A83" s="34">
        <v>36</v>
      </c>
      <c r="B83" s="34"/>
      <c r="C83" s="34"/>
      <c r="D83" s="10">
        <v>82</v>
      </c>
      <c r="E83" s="8">
        <v>160</v>
      </c>
      <c r="F83" s="8" t="s">
        <v>1301</v>
      </c>
      <c r="G83" s="8" t="s">
        <v>1302</v>
      </c>
      <c r="H83" s="8" t="s">
        <v>51</v>
      </c>
      <c r="I83" s="26" t="s">
        <v>702</v>
      </c>
      <c r="J83" s="26" t="s">
        <v>348</v>
      </c>
      <c r="K83" s="27" t="s">
        <v>1303</v>
      </c>
      <c r="L83" s="13" t="s">
        <v>1109</v>
      </c>
      <c r="M83" s="14">
        <v>0</v>
      </c>
      <c r="N83" s="18">
        <v>1.1278125E-2</v>
      </c>
      <c r="O83" s="59">
        <f t="shared" si="1"/>
        <v>4.0715252707581228E-3</v>
      </c>
    </row>
    <row r="84" spans="1:15">
      <c r="A84" s="34"/>
      <c r="B84" s="34">
        <v>47</v>
      </c>
      <c r="C84" s="34"/>
      <c r="D84" s="10">
        <v>83</v>
      </c>
      <c r="E84" s="11">
        <v>14</v>
      </c>
      <c r="F84" s="8" t="s">
        <v>1304</v>
      </c>
      <c r="G84" s="8" t="s">
        <v>1305</v>
      </c>
      <c r="H84" s="8" t="s">
        <v>51</v>
      </c>
      <c r="I84" s="26" t="s">
        <v>292</v>
      </c>
      <c r="J84" s="26" t="s">
        <v>360</v>
      </c>
      <c r="K84" s="27" t="s">
        <v>1306</v>
      </c>
      <c r="L84" s="13" t="s">
        <v>1143</v>
      </c>
      <c r="M84" s="14" t="s">
        <v>79</v>
      </c>
      <c r="N84" s="15">
        <v>1.1328703703703704E-2</v>
      </c>
      <c r="O84" s="59">
        <f t="shared" si="1"/>
        <v>4.0897847305789541E-3</v>
      </c>
    </row>
    <row r="85" spans="1:15">
      <c r="A85" s="34">
        <v>37</v>
      </c>
      <c r="B85" s="36"/>
      <c r="C85" s="36"/>
      <c r="D85" s="10">
        <v>84</v>
      </c>
      <c r="E85" s="11">
        <v>135</v>
      </c>
      <c r="F85" s="8" t="s">
        <v>1243</v>
      </c>
      <c r="G85" s="8" t="s">
        <v>476</v>
      </c>
      <c r="H85" s="8" t="s">
        <v>51</v>
      </c>
      <c r="K85" s="27" t="s">
        <v>1245</v>
      </c>
      <c r="L85" s="13" t="s">
        <v>1246</v>
      </c>
      <c r="M85" s="14">
        <v>0</v>
      </c>
      <c r="N85" s="15">
        <v>1.1348842592592591E-2</v>
      </c>
      <c r="O85" s="59">
        <f t="shared" si="1"/>
        <v>4.0970550875785525E-3</v>
      </c>
    </row>
    <row r="86" spans="1:15">
      <c r="A86" s="34"/>
      <c r="B86" s="34">
        <v>48</v>
      </c>
      <c r="C86" s="34"/>
      <c r="D86" s="10">
        <v>85</v>
      </c>
      <c r="E86" s="8">
        <v>241</v>
      </c>
      <c r="F86" s="11" t="s">
        <v>1307</v>
      </c>
      <c r="G86" s="11" t="s">
        <v>1308</v>
      </c>
      <c r="H86" s="11" t="s">
        <v>51</v>
      </c>
      <c r="I86" s="29"/>
      <c r="J86" s="29"/>
      <c r="K86" s="27" t="s">
        <v>1309</v>
      </c>
      <c r="L86" s="13" t="s">
        <v>1310</v>
      </c>
      <c r="M86" s="14">
        <v>4</v>
      </c>
      <c r="N86" s="18">
        <v>1.1428819444444445E-2</v>
      </c>
      <c r="O86" s="59">
        <f t="shared" si="1"/>
        <v>4.1259275972723624E-3</v>
      </c>
    </row>
    <row r="87" spans="1:15">
      <c r="A87" s="34"/>
      <c r="B87" s="34">
        <v>49</v>
      </c>
      <c r="C87" s="34"/>
      <c r="D87" s="10">
        <v>86</v>
      </c>
      <c r="E87" s="11">
        <v>79</v>
      </c>
      <c r="F87" s="8" t="s">
        <v>1311</v>
      </c>
      <c r="G87" s="8" t="s">
        <v>1312</v>
      </c>
      <c r="H87" s="8" t="s">
        <v>51</v>
      </c>
      <c r="K87" s="27" t="s">
        <v>1313</v>
      </c>
      <c r="L87" s="13" t="s">
        <v>1223</v>
      </c>
      <c r="M87" s="14" t="s">
        <v>26</v>
      </c>
      <c r="N87" s="15">
        <v>1.1451620370370369E-2</v>
      </c>
      <c r="O87" s="59">
        <f t="shared" si="1"/>
        <v>4.1341589784730575E-3</v>
      </c>
    </row>
    <row r="88" spans="1:15" ht="12.75" customHeight="1">
      <c r="A88" s="34"/>
      <c r="B88" s="34">
        <v>50</v>
      </c>
      <c r="C88" s="34"/>
      <c r="D88" s="10">
        <v>87</v>
      </c>
      <c r="E88" s="11">
        <v>237</v>
      </c>
      <c r="F88" s="8" t="s">
        <v>1314</v>
      </c>
      <c r="G88" s="8" t="s">
        <v>202</v>
      </c>
      <c r="H88" s="8" t="s">
        <v>51</v>
      </c>
      <c r="K88" s="27" t="s">
        <v>1315</v>
      </c>
      <c r="L88" s="13" t="s">
        <v>1310</v>
      </c>
      <c r="M88" s="14">
        <v>1</v>
      </c>
      <c r="N88" s="15">
        <v>1.1657407407407406E-2</v>
      </c>
      <c r="O88" s="59">
        <f t="shared" si="1"/>
        <v>4.2084503275839008E-3</v>
      </c>
    </row>
    <row r="89" spans="1:15" ht="12.75" customHeight="1">
      <c r="A89" s="34">
        <v>38</v>
      </c>
      <c r="B89" s="34"/>
      <c r="C89" s="34"/>
      <c r="D89" s="10">
        <v>88</v>
      </c>
      <c r="E89" s="11">
        <v>97</v>
      </c>
      <c r="F89" s="8" t="s">
        <v>1316</v>
      </c>
      <c r="G89" s="8" t="s">
        <v>1167</v>
      </c>
      <c r="H89" s="8" t="s">
        <v>51</v>
      </c>
      <c r="K89" s="27" t="s">
        <v>1317</v>
      </c>
      <c r="L89" s="13" t="s">
        <v>1158</v>
      </c>
      <c r="M89" s="14">
        <v>0</v>
      </c>
      <c r="N89" s="15">
        <v>1.1678935185185186E-2</v>
      </c>
      <c r="O89" s="59">
        <f t="shared" si="1"/>
        <v>4.2162220885145077E-3</v>
      </c>
    </row>
    <row r="90" spans="1:15" ht="12.75" customHeight="1">
      <c r="A90" s="34"/>
      <c r="B90" s="34">
        <v>51</v>
      </c>
      <c r="C90" s="34"/>
      <c r="D90" s="10">
        <v>89</v>
      </c>
      <c r="E90" s="11">
        <v>83</v>
      </c>
      <c r="F90" s="8" t="s">
        <v>1318</v>
      </c>
      <c r="G90" s="8" t="s">
        <v>1229</v>
      </c>
      <c r="H90" s="8" t="s">
        <v>51</v>
      </c>
      <c r="K90" s="27" t="s">
        <v>1319</v>
      </c>
      <c r="L90" s="13" t="s">
        <v>1223</v>
      </c>
      <c r="M90" s="14">
        <v>5</v>
      </c>
      <c r="N90" s="15">
        <v>1.1758564814814814E-2</v>
      </c>
      <c r="O90" s="59">
        <f t="shared" si="1"/>
        <v>4.2449692472255642E-3</v>
      </c>
    </row>
    <row r="91" spans="1:15" ht="12.75" customHeight="1">
      <c r="A91" s="34"/>
      <c r="B91" s="34">
        <v>52</v>
      </c>
      <c r="C91" s="34"/>
      <c r="D91" s="10">
        <v>90</v>
      </c>
      <c r="E91" s="11">
        <v>190</v>
      </c>
      <c r="F91" s="8" t="s">
        <v>1320</v>
      </c>
      <c r="G91" s="8" t="s">
        <v>222</v>
      </c>
      <c r="H91" s="8" t="s">
        <v>51</v>
      </c>
      <c r="K91" s="27" t="s">
        <v>1321</v>
      </c>
      <c r="L91" s="13" t="s">
        <v>1322</v>
      </c>
      <c r="M91" s="14">
        <v>0</v>
      </c>
      <c r="N91" s="15">
        <v>1.1772685185185185E-2</v>
      </c>
      <c r="O91" s="59">
        <f t="shared" si="1"/>
        <v>4.2500668538574676E-3</v>
      </c>
    </row>
    <row r="92" spans="1:15" ht="12.75" customHeight="1">
      <c r="A92" s="34"/>
      <c r="B92" s="34">
        <v>53</v>
      </c>
      <c r="C92" s="34"/>
      <c r="D92" s="10">
        <v>91</v>
      </c>
      <c r="E92" s="11">
        <v>72</v>
      </c>
      <c r="F92" s="8" t="s">
        <v>1323</v>
      </c>
      <c r="G92" s="8" t="s">
        <v>1324</v>
      </c>
      <c r="H92" s="8" t="s">
        <v>51</v>
      </c>
      <c r="K92" s="27" t="s">
        <v>1325</v>
      </c>
      <c r="L92" s="13" t="s">
        <v>1162</v>
      </c>
      <c r="M92" s="14" t="s">
        <v>69</v>
      </c>
      <c r="N92" s="15">
        <v>1.1788773148148149E-2</v>
      </c>
      <c r="O92" s="59">
        <f t="shared" si="1"/>
        <v>4.2558747827249636E-3</v>
      </c>
    </row>
    <row r="93" spans="1:15" ht="12.75" customHeight="1">
      <c r="A93" s="34">
        <v>39</v>
      </c>
      <c r="B93" s="34"/>
      <c r="C93" s="34"/>
      <c r="D93" s="10">
        <v>92</v>
      </c>
      <c r="E93" s="11">
        <v>177</v>
      </c>
      <c r="F93" s="8" t="s">
        <v>983</v>
      </c>
      <c r="G93" s="8" t="s">
        <v>167</v>
      </c>
      <c r="H93" s="8" t="s">
        <v>51</v>
      </c>
      <c r="K93" s="27" t="s">
        <v>1326</v>
      </c>
      <c r="L93" s="13" t="s">
        <v>1327</v>
      </c>
      <c r="M93" s="14">
        <v>0</v>
      </c>
      <c r="N93" s="15">
        <v>1.1793518518518517E-2</v>
      </c>
      <c r="O93" s="59">
        <f t="shared" si="1"/>
        <v>4.2575879128225694E-3</v>
      </c>
    </row>
    <row r="94" spans="1:15" ht="12.75" customHeight="1">
      <c r="A94" s="34">
        <v>40</v>
      </c>
      <c r="B94" s="36"/>
      <c r="C94" s="36"/>
      <c r="D94" s="10">
        <v>93</v>
      </c>
      <c r="E94" s="11">
        <v>124</v>
      </c>
      <c r="F94" s="8" t="s">
        <v>418</v>
      </c>
      <c r="G94" s="8" t="s">
        <v>150</v>
      </c>
      <c r="H94" s="8" t="s">
        <v>51</v>
      </c>
      <c r="K94" s="27" t="s">
        <v>1328</v>
      </c>
      <c r="L94" s="13" t="s">
        <v>1246</v>
      </c>
      <c r="M94" s="14">
        <v>0</v>
      </c>
      <c r="N94" s="15">
        <v>1.1810300925925927E-2</v>
      </c>
      <c r="O94" s="59">
        <f t="shared" si="1"/>
        <v>4.2636465436555696E-3</v>
      </c>
    </row>
    <row r="95" spans="1:15" ht="12.75" customHeight="1">
      <c r="A95" s="34">
        <v>41</v>
      </c>
      <c r="B95" s="34"/>
      <c r="C95" s="34"/>
      <c r="D95" s="10">
        <v>94</v>
      </c>
      <c r="E95" s="8">
        <v>117</v>
      </c>
      <c r="F95" s="8" t="s">
        <v>1329</v>
      </c>
      <c r="G95" s="8" t="s">
        <v>156</v>
      </c>
      <c r="H95" s="8" t="s">
        <v>51</v>
      </c>
      <c r="K95" s="27" t="s">
        <v>1330</v>
      </c>
      <c r="L95" s="13" t="s">
        <v>1169</v>
      </c>
      <c r="M95" s="14">
        <v>0</v>
      </c>
      <c r="N95" s="15">
        <v>1.1840856481481482E-2</v>
      </c>
      <c r="O95" s="59">
        <f t="shared" si="1"/>
        <v>4.274677430137719E-3</v>
      </c>
    </row>
    <row r="96" spans="1:15" ht="12.75" customHeight="1">
      <c r="A96" s="34"/>
      <c r="B96" s="34">
        <v>54</v>
      </c>
      <c r="C96" s="34"/>
      <c r="D96" s="10">
        <v>95</v>
      </c>
      <c r="E96" s="11">
        <v>66</v>
      </c>
      <c r="F96" s="8" t="s">
        <v>988</v>
      </c>
      <c r="G96" s="8" t="s">
        <v>1331</v>
      </c>
      <c r="H96" s="8" t="s">
        <v>51</v>
      </c>
      <c r="K96" s="27" t="s">
        <v>1332</v>
      </c>
      <c r="L96" s="13" t="s">
        <v>1162</v>
      </c>
      <c r="M96" s="14" t="s">
        <v>26</v>
      </c>
      <c r="N96" s="15">
        <v>1.1863541666666666E-2</v>
      </c>
      <c r="O96" s="59">
        <f t="shared" si="1"/>
        <v>4.2828670276774967E-3</v>
      </c>
    </row>
    <row r="97" spans="1:15" ht="12.75" customHeight="1">
      <c r="A97" s="34"/>
      <c r="B97" s="34">
        <v>55</v>
      </c>
      <c r="C97" s="34"/>
      <c r="D97" s="10">
        <v>96</v>
      </c>
      <c r="E97" s="8">
        <v>18</v>
      </c>
      <c r="F97" s="8" t="s">
        <v>1333</v>
      </c>
      <c r="G97" s="8" t="s">
        <v>105</v>
      </c>
      <c r="H97" s="8" t="s">
        <v>51</v>
      </c>
      <c r="K97" s="27" t="s">
        <v>1334</v>
      </c>
      <c r="L97" s="13" t="s">
        <v>1143</v>
      </c>
      <c r="M97" s="14" t="s">
        <v>79</v>
      </c>
      <c r="N97" s="18">
        <v>1.1874768518518519E-2</v>
      </c>
      <c r="O97" s="59">
        <f t="shared" si="1"/>
        <v>4.2869200427864693E-3</v>
      </c>
    </row>
    <row r="98" spans="1:15" ht="12.75" customHeight="1">
      <c r="A98" s="34">
        <v>42</v>
      </c>
      <c r="B98" s="34"/>
      <c r="C98" s="34"/>
      <c r="D98" s="10">
        <v>97</v>
      </c>
      <c r="E98" s="11">
        <v>90</v>
      </c>
      <c r="F98" s="8" t="s">
        <v>1335</v>
      </c>
      <c r="G98" s="8" t="s">
        <v>240</v>
      </c>
      <c r="H98" s="8" t="s">
        <v>51</v>
      </c>
      <c r="K98" s="27" t="s">
        <v>1336</v>
      </c>
      <c r="L98" s="13" t="s">
        <v>1158</v>
      </c>
      <c r="M98" s="14">
        <v>0</v>
      </c>
      <c r="N98" s="15">
        <v>1.1958680555555557E-2</v>
      </c>
      <c r="O98" s="59">
        <f t="shared" si="1"/>
        <v>4.317213196951465E-3</v>
      </c>
    </row>
    <row r="99" spans="1:15" ht="12.75" customHeight="1">
      <c r="A99" s="34"/>
      <c r="B99" s="34">
        <v>56</v>
      </c>
      <c r="C99" s="34"/>
      <c r="D99" s="10">
        <v>98</v>
      </c>
      <c r="E99" s="8">
        <v>218</v>
      </c>
      <c r="F99" s="11" t="s">
        <v>1337</v>
      </c>
      <c r="G99" s="11" t="s">
        <v>1037</v>
      </c>
      <c r="H99" s="11" t="s">
        <v>51</v>
      </c>
      <c r="I99" s="29"/>
      <c r="J99" s="29"/>
      <c r="K99" s="27" t="s">
        <v>1338</v>
      </c>
      <c r="L99" s="13" t="s">
        <v>1191</v>
      </c>
      <c r="M99" s="14">
        <v>4</v>
      </c>
      <c r="N99" s="18">
        <v>1.1964699074074076E-2</v>
      </c>
      <c r="O99" s="59">
        <f t="shared" si="1"/>
        <v>4.3193859473191609E-3</v>
      </c>
    </row>
    <row r="100" spans="1:15" ht="12.75" customHeight="1">
      <c r="A100" s="34"/>
      <c r="B100" s="34">
        <v>57</v>
      </c>
      <c r="C100" s="34"/>
      <c r="D100" s="10">
        <v>99</v>
      </c>
      <c r="E100" s="11">
        <v>245</v>
      </c>
      <c r="F100" s="8" t="s">
        <v>1339</v>
      </c>
      <c r="G100" s="8" t="s">
        <v>867</v>
      </c>
      <c r="H100" s="8" t="s">
        <v>51</v>
      </c>
      <c r="K100" s="27" t="s">
        <v>1340</v>
      </c>
      <c r="L100" s="13" t="s">
        <v>1310</v>
      </c>
      <c r="M100" s="14">
        <v>4</v>
      </c>
      <c r="N100" s="15">
        <v>1.2065162037037037E-2</v>
      </c>
      <c r="O100" s="59">
        <f t="shared" si="1"/>
        <v>4.35565416499532E-3</v>
      </c>
    </row>
    <row r="101" spans="1:15" ht="12.75" customHeight="1">
      <c r="A101" s="34"/>
      <c r="B101" s="34">
        <v>58</v>
      </c>
      <c r="C101" s="34"/>
      <c r="D101" s="10">
        <v>100</v>
      </c>
      <c r="E101" s="11">
        <v>30</v>
      </c>
      <c r="F101" s="11" t="s">
        <v>914</v>
      </c>
      <c r="G101" s="11" t="s">
        <v>1232</v>
      </c>
      <c r="H101" s="11" t="s">
        <v>51</v>
      </c>
      <c r="I101" s="29"/>
      <c r="J101" s="29"/>
      <c r="K101" s="27" t="s">
        <v>1341</v>
      </c>
      <c r="L101" s="13" t="s">
        <v>1127</v>
      </c>
      <c r="M101" s="14" t="s">
        <v>42</v>
      </c>
      <c r="N101" s="15">
        <v>1.2082870370370371E-2</v>
      </c>
      <c r="O101" s="59">
        <f t="shared" si="1"/>
        <v>4.3620470651156576E-3</v>
      </c>
    </row>
    <row r="102" spans="1:15" ht="12.75" customHeight="1">
      <c r="A102" s="34"/>
      <c r="B102" s="34">
        <v>59</v>
      </c>
      <c r="C102" s="34"/>
      <c r="D102" s="10">
        <v>101</v>
      </c>
      <c r="E102" s="11">
        <v>21</v>
      </c>
      <c r="F102" s="8" t="s">
        <v>1342</v>
      </c>
      <c r="G102" s="8" t="s">
        <v>1343</v>
      </c>
      <c r="H102" s="8" t="s">
        <v>51</v>
      </c>
      <c r="K102" s="27" t="s">
        <v>1344</v>
      </c>
      <c r="L102" s="13" t="s">
        <v>1143</v>
      </c>
      <c r="M102" s="14" t="s">
        <v>26</v>
      </c>
      <c r="N102" s="15">
        <v>1.2118981481481482E-2</v>
      </c>
      <c r="O102" s="59">
        <f t="shared" si="1"/>
        <v>4.3750835673218346E-3</v>
      </c>
    </row>
    <row r="103" spans="1:15" ht="12.75" customHeight="1">
      <c r="A103" s="34">
        <v>43</v>
      </c>
      <c r="B103" s="34"/>
      <c r="C103" s="34"/>
      <c r="D103" s="10">
        <v>102</v>
      </c>
      <c r="E103" s="11">
        <v>180</v>
      </c>
      <c r="F103" s="8" t="s">
        <v>1345</v>
      </c>
      <c r="G103" s="8" t="s">
        <v>359</v>
      </c>
      <c r="H103" s="8" t="s">
        <v>51</v>
      </c>
      <c r="I103" s="26" t="s">
        <v>292</v>
      </c>
      <c r="J103" s="26" t="s">
        <v>402</v>
      </c>
      <c r="K103" s="27" t="s">
        <v>1346</v>
      </c>
      <c r="L103" s="13" t="s">
        <v>1327</v>
      </c>
      <c r="M103" s="14">
        <v>0</v>
      </c>
      <c r="N103" s="15">
        <v>1.2184259259259258E-2</v>
      </c>
      <c r="O103" s="59">
        <f t="shared" si="1"/>
        <v>4.3986495520791542E-3</v>
      </c>
    </row>
    <row r="104" spans="1:15" ht="12.75" customHeight="1">
      <c r="A104" s="34">
        <v>44</v>
      </c>
      <c r="B104" s="34"/>
      <c r="C104" s="34"/>
      <c r="D104" s="10">
        <v>103</v>
      </c>
      <c r="E104" s="8">
        <v>153</v>
      </c>
      <c r="F104" s="11" t="s">
        <v>1347</v>
      </c>
      <c r="G104" s="11" t="s">
        <v>1348</v>
      </c>
      <c r="H104" s="11" t="s">
        <v>51</v>
      </c>
      <c r="I104" s="29"/>
      <c r="J104" s="29"/>
      <c r="K104" s="27" t="s">
        <v>961</v>
      </c>
      <c r="L104" s="13" t="s">
        <v>1195</v>
      </c>
      <c r="M104" s="14">
        <v>0</v>
      </c>
      <c r="N104" s="18">
        <v>1.2487962962962963E-2</v>
      </c>
      <c r="O104" s="59">
        <f t="shared" si="1"/>
        <v>4.5082898783259792E-3</v>
      </c>
    </row>
    <row r="105" spans="1:15" ht="12.75" customHeight="1">
      <c r="A105" s="34">
        <v>45</v>
      </c>
      <c r="B105" s="34"/>
      <c r="C105" s="34"/>
      <c r="D105" s="10">
        <v>104</v>
      </c>
      <c r="E105" s="11">
        <v>136</v>
      </c>
      <c r="F105" s="8" t="s">
        <v>972</v>
      </c>
      <c r="G105" s="8" t="s">
        <v>1349</v>
      </c>
      <c r="H105" s="8" t="s">
        <v>51</v>
      </c>
      <c r="K105" s="27" t="s">
        <v>1350</v>
      </c>
      <c r="L105" s="13" t="s">
        <v>1246</v>
      </c>
      <c r="M105" s="14">
        <v>0</v>
      </c>
      <c r="N105" s="15">
        <v>1.2491898148148148E-2</v>
      </c>
      <c r="O105" s="59">
        <f t="shared" si="1"/>
        <v>4.509710522797165E-3</v>
      </c>
    </row>
    <row r="106" spans="1:15" ht="12.75" customHeight="1">
      <c r="A106" s="34">
        <v>46</v>
      </c>
      <c r="B106" s="34"/>
      <c r="C106" s="34"/>
      <c r="D106" s="10">
        <v>105</v>
      </c>
      <c r="E106" s="8">
        <v>172</v>
      </c>
      <c r="F106" s="8" t="s">
        <v>1351</v>
      </c>
      <c r="G106" s="8" t="s">
        <v>436</v>
      </c>
      <c r="H106" s="8" t="s">
        <v>51</v>
      </c>
      <c r="K106" s="27" t="s">
        <v>1352</v>
      </c>
      <c r="L106" s="13" t="s">
        <v>1327</v>
      </c>
      <c r="M106" s="14">
        <v>0</v>
      </c>
      <c r="N106" s="15">
        <v>1.2501388888888888E-2</v>
      </c>
      <c r="O106" s="59">
        <f t="shared" si="1"/>
        <v>4.5131367829923785E-3</v>
      </c>
    </row>
    <row r="107" spans="1:15" ht="12.75" customHeight="1">
      <c r="A107" s="34">
        <v>47</v>
      </c>
      <c r="B107" s="34"/>
      <c r="C107" s="34"/>
      <c r="D107" s="10">
        <v>106</v>
      </c>
      <c r="E107" s="8">
        <v>128</v>
      </c>
      <c r="F107" s="8" t="s">
        <v>1353</v>
      </c>
      <c r="G107" s="8" t="s">
        <v>1092</v>
      </c>
      <c r="H107" s="8" t="s">
        <v>51</v>
      </c>
      <c r="K107" s="27" t="s">
        <v>1354</v>
      </c>
      <c r="L107" s="13" t="s">
        <v>1246</v>
      </c>
      <c r="M107" s="14">
        <v>0</v>
      </c>
      <c r="N107" s="18">
        <v>1.2513773148148151E-2</v>
      </c>
      <c r="O107" s="59">
        <f t="shared" si="1"/>
        <v>4.5176076347105236E-3</v>
      </c>
    </row>
    <row r="108" spans="1:15" ht="12.75" customHeight="1">
      <c r="A108" s="34">
        <v>48</v>
      </c>
      <c r="B108" s="34"/>
      <c r="C108" s="34"/>
      <c r="D108" s="10">
        <v>107</v>
      </c>
      <c r="E108" s="8">
        <v>127</v>
      </c>
      <c r="F108" s="11" t="s">
        <v>1355</v>
      </c>
      <c r="G108" s="11" t="s">
        <v>1037</v>
      </c>
      <c r="H108" s="11" t="s">
        <v>51</v>
      </c>
      <c r="I108" s="29"/>
      <c r="J108" s="29"/>
      <c r="K108" s="27" t="s">
        <v>1356</v>
      </c>
      <c r="L108" s="13" t="s">
        <v>1246</v>
      </c>
      <c r="M108" s="14">
        <v>0</v>
      </c>
      <c r="N108" s="18">
        <v>1.2525462962962962E-2</v>
      </c>
      <c r="O108" s="59">
        <f t="shared" si="1"/>
        <v>4.5218277844631628E-3</v>
      </c>
    </row>
    <row r="109" spans="1:15" ht="12.75" customHeight="1">
      <c r="A109" s="34"/>
      <c r="B109" s="34">
        <v>60</v>
      </c>
      <c r="C109" s="34"/>
      <c r="D109" s="10">
        <v>108</v>
      </c>
      <c r="E109" s="8">
        <v>182</v>
      </c>
      <c r="F109" s="11" t="s">
        <v>1357</v>
      </c>
      <c r="G109" s="11" t="s">
        <v>1037</v>
      </c>
      <c r="H109" s="11" t="s">
        <v>51</v>
      </c>
      <c r="I109" s="29"/>
      <c r="J109" s="29"/>
      <c r="K109" s="27" t="s">
        <v>1358</v>
      </c>
      <c r="L109" s="13" t="s">
        <v>1322</v>
      </c>
      <c r="M109" s="14">
        <v>0</v>
      </c>
      <c r="N109" s="18">
        <v>1.273576388888889E-2</v>
      </c>
      <c r="O109" s="59">
        <f t="shared" si="1"/>
        <v>4.5977486963497795E-3</v>
      </c>
    </row>
    <row r="110" spans="1:15" ht="12.75" customHeight="1">
      <c r="A110" s="34"/>
      <c r="B110" s="34">
        <v>61</v>
      </c>
      <c r="C110" s="34"/>
      <c r="D110" s="10">
        <v>109</v>
      </c>
      <c r="E110" s="11">
        <v>204</v>
      </c>
      <c r="F110" s="8" t="s">
        <v>1359</v>
      </c>
      <c r="G110" s="8" t="s">
        <v>797</v>
      </c>
      <c r="H110" s="8" t="s">
        <v>51</v>
      </c>
      <c r="K110" s="27" t="s">
        <v>1360</v>
      </c>
      <c r="L110" s="13" t="s">
        <v>1361</v>
      </c>
      <c r="M110" s="14">
        <v>3</v>
      </c>
      <c r="N110" s="15">
        <v>1.2738657407407407E-2</v>
      </c>
      <c r="O110" s="59">
        <f t="shared" si="1"/>
        <v>4.5987932878727104E-3</v>
      </c>
    </row>
    <row r="111" spans="1:15" ht="12.75" customHeight="1">
      <c r="A111" s="34">
        <v>49</v>
      </c>
      <c r="B111" s="34"/>
      <c r="C111" s="34"/>
      <c r="D111" s="10">
        <v>110</v>
      </c>
      <c r="E111" s="11">
        <v>130</v>
      </c>
      <c r="F111" s="8" t="s">
        <v>1362</v>
      </c>
      <c r="G111" s="8" t="s">
        <v>540</v>
      </c>
      <c r="H111" s="8" t="s">
        <v>51</v>
      </c>
      <c r="K111" s="27" t="s">
        <v>1363</v>
      </c>
      <c r="L111" s="13" t="s">
        <v>1246</v>
      </c>
      <c r="M111" s="14">
        <v>0</v>
      </c>
      <c r="N111" s="15">
        <v>1.2795138888888889E-2</v>
      </c>
      <c r="O111" s="59">
        <f t="shared" si="1"/>
        <v>4.6191837144003208E-3</v>
      </c>
    </row>
    <row r="112" spans="1:15" ht="12.75" customHeight="1">
      <c r="A112" s="34"/>
      <c r="B112" s="34">
        <v>62</v>
      </c>
      <c r="C112" s="34"/>
      <c r="D112" s="10">
        <v>111</v>
      </c>
      <c r="E112" s="8">
        <v>240</v>
      </c>
      <c r="F112" s="8" t="s">
        <v>1364</v>
      </c>
      <c r="G112" s="8" t="s">
        <v>1365</v>
      </c>
      <c r="H112" s="8" t="s">
        <v>51</v>
      </c>
      <c r="K112" s="27" t="s">
        <v>1366</v>
      </c>
      <c r="L112" s="13" t="s">
        <v>1310</v>
      </c>
      <c r="M112" s="14">
        <v>2</v>
      </c>
      <c r="N112" s="15">
        <v>1.3011111111111112E-2</v>
      </c>
      <c r="O112" s="59">
        <f t="shared" si="1"/>
        <v>4.6971520256718817E-3</v>
      </c>
    </row>
    <row r="113" spans="1:15" ht="12.75" customHeight="1">
      <c r="A113" s="34">
        <v>50</v>
      </c>
      <c r="B113" s="34"/>
      <c r="C113" s="34"/>
      <c r="D113" s="10">
        <v>112</v>
      </c>
      <c r="E113" s="8">
        <v>109</v>
      </c>
      <c r="F113" s="8" t="s">
        <v>1367</v>
      </c>
      <c r="G113" s="8" t="s">
        <v>451</v>
      </c>
      <c r="H113" s="8" t="s">
        <v>51</v>
      </c>
      <c r="K113" s="27" t="s">
        <v>1368</v>
      </c>
      <c r="L113" s="13" t="s">
        <v>1134</v>
      </c>
      <c r="M113" s="14">
        <v>0</v>
      </c>
      <c r="N113" s="18">
        <v>1.3104861111111111E-2</v>
      </c>
      <c r="O113" s="59">
        <f t="shared" si="1"/>
        <v>4.7309967910148416E-3</v>
      </c>
    </row>
    <row r="114" spans="1:15" ht="12.75" customHeight="1">
      <c r="A114" s="34">
        <v>51</v>
      </c>
      <c r="B114" s="36"/>
      <c r="C114" s="36"/>
      <c r="D114" s="10">
        <v>113</v>
      </c>
      <c r="E114" s="8">
        <v>132</v>
      </c>
      <c r="F114" s="8" t="s">
        <v>1369</v>
      </c>
      <c r="G114" s="8" t="s">
        <v>1370</v>
      </c>
      <c r="H114" s="8" t="s">
        <v>51</v>
      </c>
      <c r="K114" s="27" t="s">
        <v>1371</v>
      </c>
      <c r="L114" s="13" t="s">
        <v>1246</v>
      </c>
      <c r="M114" s="14">
        <v>0</v>
      </c>
      <c r="N114" s="15">
        <v>1.3154050925925927E-2</v>
      </c>
      <c r="O114" s="59">
        <f t="shared" si="1"/>
        <v>4.7487548469046671E-3</v>
      </c>
    </row>
    <row r="115" spans="1:15" ht="12.75" customHeight="1">
      <c r="A115" s="34">
        <v>52</v>
      </c>
      <c r="B115" s="36"/>
      <c r="C115" s="36"/>
      <c r="D115" s="10">
        <v>114</v>
      </c>
      <c r="E115" s="8">
        <v>147</v>
      </c>
      <c r="F115" s="8" t="s">
        <v>1372</v>
      </c>
      <c r="G115" s="8" t="s">
        <v>521</v>
      </c>
      <c r="H115" s="8" t="s">
        <v>51</v>
      </c>
      <c r="K115" s="27" t="s">
        <v>1373</v>
      </c>
      <c r="L115" s="13" t="s">
        <v>1195</v>
      </c>
      <c r="M115" s="14">
        <v>0</v>
      </c>
      <c r="N115" s="18">
        <v>1.3167592592592592E-2</v>
      </c>
      <c r="O115" s="59">
        <f t="shared" si="1"/>
        <v>4.753643535231983E-3</v>
      </c>
    </row>
    <row r="116" spans="1:15" ht="12.75" customHeight="1">
      <c r="A116" s="34">
        <v>53</v>
      </c>
      <c r="B116" s="34"/>
      <c r="C116" s="34"/>
      <c r="D116" s="10">
        <v>115</v>
      </c>
      <c r="E116" s="11">
        <v>86</v>
      </c>
      <c r="F116" s="8" t="s">
        <v>1374</v>
      </c>
      <c r="G116" s="8" t="s">
        <v>1375</v>
      </c>
      <c r="H116" s="8" t="s">
        <v>51</v>
      </c>
      <c r="K116" s="27" t="s">
        <v>1376</v>
      </c>
      <c r="L116" s="13" t="s">
        <v>1158</v>
      </c>
      <c r="M116" s="14">
        <v>0</v>
      </c>
      <c r="N116" s="15">
        <v>1.3171643518518518E-2</v>
      </c>
      <c r="O116" s="59">
        <f t="shared" si="1"/>
        <v>4.7551059633640863E-3</v>
      </c>
    </row>
    <row r="117" spans="1:15" ht="12.75" customHeight="1">
      <c r="A117" s="34"/>
      <c r="B117" s="34">
        <v>63</v>
      </c>
      <c r="C117" s="34"/>
      <c r="D117" s="10">
        <v>116</v>
      </c>
      <c r="E117" s="8">
        <v>228</v>
      </c>
      <c r="F117" s="8" t="s">
        <v>1377</v>
      </c>
      <c r="G117" s="8" t="s">
        <v>1378</v>
      </c>
      <c r="H117" s="8" t="s">
        <v>51</v>
      </c>
      <c r="K117" s="27" t="s">
        <v>1379</v>
      </c>
      <c r="L117" s="13" t="s">
        <v>1191</v>
      </c>
      <c r="M117" s="14">
        <v>1</v>
      </c>
      <c r="N117" s="18">
        <v>1.3178472222222223E-2</v>
      </c>
      <c r="O117" s="59">
        <f t="shared" si="1"/>
        <v>4.7575711993582031E-3</v>
      </c>
    </row>
    <row r="118" spans="1:15" ht="12.75" customHeight="1">
      <c r="A118" s="34">
        <v>54</v>
      </c>
      <c r="B118" s="34"/>
      <c r="C118" s="34"/>
      <c r="D118" s="10">
        <v>117</v>
      </c>
      <c r="E118" s="11">
        <v>138</v>
      </c>
      <c r="F118" s="8" t="s">
        <v>1380</v>
      </c>
      <c r="G118" s="8" t="s">
        <v>574</v>
      </c>
      <c r="H118" s="8" t="s">
        <v>51</v>
      </c>
      <c r="K118" s="27" t="s">
        <v>1381</v>
      </c>
      <c r="L118" s="13" t="s">
        <v>1246</v>
      </c>
      <c r="M118" s="14">
        <v>0</v>
      </c>
      <c r="N118" s="15">
        <v>1.3195833333333332E-2</v>
      </c>
      <c r="O118" s="59">
        <f t="shared" si="1"/>
        <v>4.7638387484957873E-3</v>
      </c>
    </row>
    <row r="119" spans="1:15" ht="12.75" customHeight="1">
      <c r="A119" s="34"/>
      <c r="B119" s="34">
        <v>64</v>
      </c>
      <c r="C119" s="34"/>
      <c r="D119" s="10">
        <v>118</v>
      </c>
      <c r="E119" s="8">
        <v>225</v>
      </c>
      <c r="F119" s="8" t="s">
        <v>1382</v>
      </c>
      <c r="G119" s="8" t="s">
        <v>1232</v>
      </c>
      <c r="H119" s="8" t="s">
        <v>51</v>
      </c>
      <c r="K119" s="27" t="s">
        <v>1217</v>
      </c>
      <c r="L119" s="13" t="s">
        <v>1191</v>
      </c>
      <c r="M119" s="14">
        <v>1</v>
      </c>
      <c r="N119" s="15">
        <v>1.3218402777777779E-2</v>
      </c>
      <c r="O119" s="59">
        <f t="shared" si="1"/>
        <v>4.7719865623746492E-3</v>
      </c>
    </row>
    <row r="120" spans="1:15" ht="12.75" customHeight="1">
      <c r="A120" s="34"/>
      <c r="B120" s="34">
        <v>65</v>
      </c>
      <c r="C120" s="34"/>
      <c r="D120" s="10">
        <v>119</v>
      </c>
      <c r="E120" s="8">
        <v>57</v>
      </c>
      <c r="F120" s="8" t="s">
        <v>1383</v>
      </c>
      <c r="G120" s="8" t="s">
        <v>1384</v>
      </c>
      <c r="H120" s="8" t="s">
        <v>51</v>
      </c>
      <c r="K120" s="27" t="s">
        <v>1385</v>
      </c>
      <c r="L120" s="13" t="s">
        <v>1162</v>
      </c>
      <c r="M120" s="14" t="s">
        <v>42</v>
      </c>
      <c r="N120" s="15">
        <v>1.3244212962962963E-2</v>
      </c>
      <c r="O120" s="59">
        <f t="shared" si="1"/>
        <v>4.7813043187591928E-3</v>
      </c>
    </row>
    <row r="121" spans="1:15" ht="12.75" customHeight="1">
      <c r="A121" s="34"/>
      <c r="B121" s="34">
        <v>66</v>
      </c>
      <c r="C121" s="34"/>
      <c r="D121" s="10">
        <v>120</v>
      </c>
      <c r="E121" s="11">
        <v>35</v>
      </c>
      <c r="F121" s="8" t="s">
        <v>1386</v>
      </c>
      <c r="G121" s="8" t="s">
        <v>1387</v>
      </c>
      <c r="H121" s="8" t="s">
        <v>51</v>
      </c>
      <c r="K121" s="27" t="s">
        <v>1155</v>
      </c>
      <c r="L121" s="13" t="s">
        <v>1127</v>
      </c>
      <c r="M121" s="14" t="s">
        <v>26</v>
      </c>
      <c r="N121" s="18">
        <v>1.3316782407407407E-2</v>
      </c>
      <c r="O121" s="59">
        <f t="shared" si="1"/>
        <v>4.8075026741542983E-3</v>
      </c>
    </row>
    <row r="122" spans="1:15" ht="12.75" customHeight="1">
      <c r="A122" s="34">
        <v>55</v>
      </c>
      <c r="B122" s="34"/>
      <c r="C122" s="34"/>
      <c r="D122" s="10">
        <v>121</v>
      </c>
      <c r="E122" s="8">
        <v>137</v>
      </c>
      <c r="F122" s="8" t="s">
        <v>1388</v>
      </c>
      <c r="G122" s="8" t="s">
        <v>521</v>
      </c>
      <c r="H122" s="8" t="s">
        <v>51</v>
      </c>
      <c r="K122" s="27" t="s">
        <v>1389</v>
      </c>
      <c r="L122" s="13" t="s">
        <v>1246</v>
      </c>
      <c r="M122" s="14">
        <v>0</v>
      </c>
      <c r="N122" s="18">
        <v>1.3425115740740741E-2</v>
      </c>
      <c r="O122" s="59">
        <f t="shared" si="1"/>
        <v>4.8466121807728309E-3</v>
      </c>
    </row>
    <row r="123" spans="1:15" ht="12.75" customHeight="1">
      <c r="A123" s="34"/>
      <c r="B123" s="34">
        <v>67</v>
      </c>
      <c r="C123" s="34"/>
      <c r="D123" s="10">
        <v>122</v>
      </c>
      <c r="E123" s="11">
        <v>36</v>
      </c>
      <c r="F123" s="8" t="s">
        <v>1390</v>
      </c>
      <c r="G123" s="8" t="s">
        <v>1391</v>
      </c>
      <c r="H123" s="8" t="s">
        <v>51</v>
      </c>
      <c r="K123" s="27" t="s">
        <v>1392</v>
      </c>
      <c r="L123" s="13" t="s">
        <v>1127</v>
      </c>
      <c r="M123" s="14" t="s">
        <v>79</v>
      </c>
      <c r="N123" s="18">
        <v>1.3435185185185187E-2</v>
      </c>
      <c r="O123" s="59">
        <f t="shared" si="1"/>
        <v>4.850247359272631E-3</v>
      </c>
    </row>
    <row r="124" spans="1:15" ht="12.75" customHeight="1">
      <c r="A124" s="34"/>
      <c r="B124" s="34">
        <v>68</v>
      </c>
      <c r="C124" s="34"/>
      <c r="D124" s="10">
        <v>123</v>
      </c>
      <c r="E124" s="11">
        <v>26</v>
      </c>
      <c r="F124" s="8" t="s">
        <v>147</v>
      </c>
      <c r="G124" s="8" t="s">
        <v>256</v>
      </c>
      <c r="H124" s="8" t="s">
        <v>51</v>
      </c>
      <c r="K124" s="27" t="s">
        <v>1393</v>
      </c>
      <c r="L124" s="13" t="s">
        <v>1127</v>
      </c>
      <c r="M124" s="14" t="s">
        <v>42</v>
      </c>
      <c r="N124" s="18">
        <v>1.3481944444444444E-2</v>
      </c>
      <c r="O124" s="59">
        <f t="shared" si="1"/>
        <v>4.867127958283193E-3</v>
      </c>
    </row>
    <row r="125" spans="1:15" ht="12.75" customHeight="1">
      <c r="A125" s="34"/>
      <c r="B125" s="34">
        <v>69</v>
      </c>
      <c r="C125" s="34"/>
      <c r="D125" s="10">
        <v>124</v>
      </c>
      <c r="E125" s="11">
        <v>197</v>
      </c>
      <c r="F125" s="8" t="s">
        <v>1394</v>
      </c>
      <c r="G125" s="8" t="s">
        <v>1395</v>
      </c>
      <c r="H125" s="8" t="s">
        <v>51</v>
      </c>
      <c r="K125" s="27" t="s">
        <v>1396</v>
      </c>
      <c r="L125" s="13" t="s">
        <v>1100</v>
      </c>
      <c r="M125" s="14">
        <v>4</v>
      </c>
      <c r="N125" s="18">
        <v>1.3508101851851853E-2</v>
      </c>
      <c r="O125" s="59">
        <f t="shared" si="1"/>
        <v>4.8765710656504882E-3</v>
      </c>
    </row>
    <row r="126" spans="1:15" ht="12.75" customHeight="1">
      <c r="A126" s="34">
        <v>56</v>
      </c>
      <c r="B126" s="34"/>
      <c r="C126" s="34"/>
      <c r="D126" s="10">
        <v>125</v>
      </c>
      <c r="E126" s="8">
        <v>122</v>
      </c>
      <c r="F126" s="8" t="s">
        <v>721</v>
      </c>
      <c r="G126" s="8" t="s">
        <v>1397</v>
      </c>
      <c r="H126" s="8" t="s">
        <v>51</v>
      </c>
      <c r="K126" s="27" t="s">
        <v>1066</v>
      </c>
      <c r="L126" s="13" t="s">
        <v>1169</v>
      </c>
      <c r="M126" s="14">
        <v>0</v>
      </c>
      <c r="N126" s="18">
        <v>1.3940046296296298E-2</v>
      </c>
      <c r="O126" s="59">
        <f t="shared" si="1"/>
        <v>5.0325076881936092E-3</v>
      </c>
    </row>
    <row r="127" spans="1:15" ht="12.75" customHeight="1">
      <c r="A127" s="34"/>
      <c r="B127" s="34">
        <v>70</v>
      </c>
      <c r="C127" s="34"/>
      <c r="D127" s="10">
        <v>126</v>
      </c>
      <c r="E127" s="11">
        <v>56</v>
      </c>
      <c r="F127" s="8" t="s">
        <v>330</v>
      </c>
      <c r="G127" s="8" t="s">
        <v>105</v>
      </c>
      <c r="H127" s="8" t="s">
        <v>51</v>
      </c>
      <c r="K127" s="27" t="s">
        <v>1398</v>
      </c>
      <c r="L127" s="13" t="s">
        <v>1162</v>
      </c>
      <c r="M127" s="14" t="s">
        <v>79</v>
      </c>
      <c r="N127" s="18">
        <v>1.4007986111111113E-2</v>
      </c>
      <c r="O127" s="59">
        <f t="shared" si="1"/>
        <v>5.0570346971520264E-3</v>
      </c>
    </row>
    <row r="128" spans="1:15" ht="12.75" customHeight="1">
      <c r="A128" s="34"/>
      <c r="B128" s="34">
        <v>71</v>
      </c>
      <c r="C128" s="34"/>
      <c r="D128" s="10">
        <v>127</v>
      </c>
      <c r="E128" s="11">
        <v>67</v>
      </c>
      <c r="F128" s="8" t="s">
        <v>1399</v>
      </c>
      <c r="G128" s="8" t="s">
        <v>1400</v>
      </c>
      <c r="H128" s="8" t="s">
        <v>51</v>
      </c>
      <c r="K128" s="27" t="s">
        <v>1401</v>
      </c>
      <c r="L128" s="13" t="s">
        <v>1162</v>
      </c>
      <c r="M128" s="14" t="s">
        <v>26</v>
      </c>
      <c r="N128" s="18">
        <v>1.4113310185185184E-2</v>
      </c>
      <c r="O128" s="59">
        <f t="shared" si="1"/>
        <v>5.0950578285867089E-3</v>
      </c>
    </row>
    <row r="129" spans="1:15" ht="12.75" customHeight="1">
      <c r="A129" s="34"/>
      <c r="B129" s="34">
        <v>72</v>
      </c>
      <c r="C129" s="34"/>
      <c r="D129" s="10">
        <v>128</v>
      </c>
      <c r="E129" s="8">
        <v>75</v>
      </c>
      <c r="F129" s="8" t="s">
        <v>1402</v>
      </c>
      <c r="G129" s="8" t="s">
        <v>1403</v>
      </c>
      <c r="H129" s="8" t="s">
        <v>51</v>
      </c>
      <c r="K129" s="27" t="s">
        <v>1404</v>
      </c>
      <c r="L129" s="13" t="s">
        <v>1223</v>
      </c>
      <c r="M129" s="14" t="s">
        <v>26</v>
      </c>
      <c r="N129" s="18">
        <v>1.4921875000000001E-2</v>
      </c>
      <c r="O129" s="59">
        <f t="shared" si="1"/>
        <v>5.3869584837545129E-3</v>
      </c>
    </row>
    <row r="130" spans="1:15" ht="12.75" customHeight="1">
      <c r="A130" s="34">
        <v>57</v>
      </c>
      <c r="B130" s="34"/>
      <c r="C130" s="34"/>
      <c r="D130" s="10">
        <v>129</v>
      </c>
      <c r="E130" s="8">
        <v>175</v>
      </c>
      <c r="F130" s="8" t="s">
        <v>490</v>
      </c>
      <c r="G130" s="8" t="s">
        <v>240</v>
      </c>
      <c r="H130" s="8" t="s">
        <v>51</v>
      </c>
      <c r="K130" s="27" t="s">
        <v>1405</v>
      </c>
      <c r="L130" s="13" t="s">
        <v>1327</v>
      </c>
      <c r="M130" s="14">
        <v>0</v>
      </c>
      <c r="N130" s="18">
        <v>1.5006134259259259E-2</v>
      </c>
      <c r="O130" s="59">
        <f t="shared" si="1"/>
        <v>5.4173769889022593E-3</v>
      </c>
    </row>
    <row r="131" spans="1:15" ht="12.75" customHeight="1">
      <c r="A131" s="34"/>
      <c r="B131" s="34">
        <v>73</v>
      </c>
      <c r="C131" s="34"/>
      <c r="D131" s="10">
        <v>130</v>
      </c>
      <c r="E131" s="8">
        <v>59</v>
      </c>
      <c r="F131" s="8" t="s">
        <v>453</v>
      </c>
      <c r="G131" s="8" t="s">
        <v>986</v>
      </c>
      <c r="H131" s="8" t="s">
        <v>51</v>
      </c>
      <c r="K131" s="27" t="s">
        <v>1406</v>
      </c>
      <c r="L131" s="13" t="s">
        <v>1162</v>
      </c>
      <c r="M131" s="14" t="s">
        <v>79</v>
      </c>
      <c r="N131" s="18">
        <v>1.5314120370370372E-2</v>
      </c>
      <c r="O131" s="59">
        <f t="shared" ref="O131:O148" si="2">N131/2.77</f>
        <v>5.5285633106030227E-3</v>
      </c>
    </row>
    <row r="132" spans="1:15">
      <c r="A132" s="34">
        <v>58</v>
      </c>
      <c r="B132" s="36"/>
      <c r="C132" s="36"/>
      <c r="D132" s="10">
        <v>131</v>
      </c>
      <c r="E132" s="8">
        <v>140</v>
      </c>
      <c r="F132" s="8" t="s">
        <v>1407</v>
      </c>
      <c r="G132" s="8" t="s">
        <v>105</v>
      </c>
      <c r="H132" s="8" t="s">
        <v>51</v>
      </c>
      <c r="K132" s="27" t="s">
        <v>1011</v>
      </c>
      <c r="L132" s="13" t="s">
        <v>1195</v>
      </c>
      <c r="M132" s="14">
        <v>0</v>
      </c>
      <c r="N132" s="18">
        <v>1.5441087962962964E-2</v>
      </c>
      <c r="O132" s="59">
        <f t="shared" si="2"/>
        <v>5.5743999866292287E-3</v>
      </c>
    </row>
    <row r="133" spans="1:15">
      <c r="A133" s="34"/>
      <c r="B133" s="34">
        <v>74</v>
      </c>
      <c r="C133" s="34"/>
      <c r="D133" s="10">
        <v>132</v>
      </c>
      <c r="E133" s="8">
        <v>69</v>
      </c>
      <c r="F133" s="8" t="s">
        <v>1408</v>
      </c>
      <c r="G133" s="8" t="s">
        <v>1409</v>
      </c>
      <c r="H133" s="8" t="s">
        <v>51</v>
      </c>
      <c r="K133" s="27" t="s">
        <v>1410</v>
      </c>
      <c r="L133" s="13" t="s">
        <v>1162</v>
      </c>
      <c r="M133" s="14" t="s">
        <v>42</v>
      </c>
      <c r="N133" s="18">
        <v>1.5504282407407408E-2</v>
      </c>
      <c r="O133" s="59">
        <f t="shared" si="2"/>
        <v>5.5972138654900392E-3</v>
      </c>
    </row>
    <row r="134" spans="1:15">
      <c r="A134" s="34">
        <v>59</v>
      </c>
      <c r="B134" s="34"/>
      <c r="C134" s="34"/>
      <c r="D134" s="10">
        <v>133</v>
      </c>
      <c r="E134" s="8">
        <v>92</v>
      </c>
      <c r="F134" s="8" t="s">
        <v>1411</v>
      </c>
      <c r="G134" s="8" t="s">
        <v>249</v>
      </c>
      <c r="H134" s="8" t="s">
        <v>51</v>
      </c>
      <c r="K134" s="27" t="s">
        <v>1412</v>
      </c>
      <c r="L134" s="13" t="s">
        <v>1158</v>
      </c>
      <c r="M134" s="14">
        <v>0</v>
      </c>
      <c r="N134" s="18">
        <v>1.5573148148148148E-2</v>
      </c>
      <c r="O134" s="59">
        <f t="shared" si="2"/>
        <v>5.6220751437357939E-3</v>
      </c>
    </row>
    <row r="135" spans="1:15">
      <c r="A135" s="34">
        <v>60</v>
      </c>
      <c r="B135" s="34"/>
      <c r="C135" s="34"/>
      <c r="D135" s="10">
        <v>134</v>
      </c>
      <c r="E135" s="8">
        <v>94</v>
      </c>
      <c r="F135" s="8" t="s">
        <v>1413</v>
      </c>
      <c r="G135" s="8" t="s">
        <v>1414</v>
      </c>
      <c r="H135" s="8" t="s">
        <v>51</v>
      </c>
      <c r="K135" s="27" t="s">
        <v>1415</v>
      </c>
      <c r="L135" s="13" t="s">
        <v>1158</v>
      </c>
      <c r="M135" s="14">
        <v>0</v>
      </c>
      <c r="N135" s="18">
        <v>1.5637731481481482E-2</v>
      </c>
      <c r="O135" s="59">
        <f t="shared" si="2"/>
        <v>5.6453904265276102E-3</v>
      </c>
    </row>
    <row r="136" spans="1:15">
      <c r="A136" s="34">
        <v>61</v>
      </c>
      <c r="B136" s="34"/>
      <c r="C136" s="34"/>
      <c r="D136" s="10">
        <v>135</v>
      </c>
      <c r="E136" s="8">
        <v>85</v>
      </c>
      <c r="F136" s="8" t="s">
        <v>380</v>
      </c>
      <c r="G136" s="8" t="s">
        <v>1416</v>
      </c>
      <c r="H136" s="8" t="s">
        <v>51</v>
      </c>
      <c r="K136" s="27" t="s">
        <v>1417</v>
      </c>
      <c r="L136" s="13" t="s">
        <v>1158</v>
      </c>
      <c r="M136" s="14">
        <v>0</v>
      </c>
      <c r="N136" s="18">
        <v>1.5793402777777778E-2</v>
      </c>
      <c r="O136" s="59">
        <f t="shared" si="2"/>
        <v>5.7015894504612915E-3</v>
      </c>
    </row>
    <row r="137" spans="1:15">
      <c r="A137" s="34">
        <v>62</v>
      </c>
      <c r="B137" s="34"/>
      <c r="C137" s="34"/>
      <c r="D137" s="10">
        <v>136</v>
      </c>
      <c r="E137" s="8">
        <v>144</v>
      </c>
      <c r="F137" s="8" t="s">
        <v>380</v>
      </c>
      <c r="G137" s="8" t="s">
        <v>230</v>
      </c>
      <c r="H137" s="8" t="s">
        <v>51</v>
      </c>
      <c r="K137" s="27" t="s">
        <v>1418</v>
      </c>
      <c r="L137" s="13" t="s">
        <v>1195</v>
      </c>
      <c r="M137" s="14">
        <v>0</v>
      </c>
      <c r="N137" s="18">
        <v>1.5811921296296296E-2</v>
      </c>
      <c r="O137" s="59">
        <f t="shared" si="2"/>
        <v>5.7082748362080491E-3</v>
      </c>
    </row>
    <row r="138" spans="1:15">
      <c r="A138" s="34"/>
      <c r="B138" s="34">
        <v>75</v>
      </c>
      <c r="C138" s="34"/>
      <c r="D138" s="10">
        <v>137</v>
      </c>
      <c r="E138" s="8">
        <v>28</v>
      </c>
      <c r="F138" s="8" t="s">
        <v>1419</v>
      </c>
      <c r="G138" s="8" t="s">
        <v>1420</v>
      </c>
      <c r="H138" s="8" t="s">
        <v>51</v>
      </c>
      <c r="K138" s="27" t="s">
        <v>1421</v>
      </c>
      <c r="L138" s="13" t="s">
        <v>1127</v>
      </c>
      <c r="M138" s="14" t="s">
        <v>26</v>
      </c>
      <c r="N138" s="18">
        <v>1.7090972222222223E-2</v>
      </c>
      <c r="O138" s="59">
        <f t="shared" si="2"/>
        <v>6.1700260730044127E-3</v>
      </c>
    </row>
    <row r="139" spans="1:15">
      <c r="A139" s="34"/>
      <c r="B139" s="34">
        <v>76</v>
      </c>
      <c r="C139" s="34"/>
      <c r="D139" s="10">
        <v>138</v>
      </c>
      <c r="E139" s="8">
        <v>27</v>
      </c>
      <c r="F139" s="8" t="s">
        <v>1422</v>
      </c>
      <c r="G139" s="8" t="s">
        <v>1423</v>
      </c>
      <c r="H139" s="8" t="s">
        <v>51</v>
      </c>
      <c r="K139" s="27" t="s">
        <v>1424</v>
      </c>
      <c r="L139" s="13" t="s">
        <v>1127</v>
      </c>
      <c r="M139" s="14" t="s">
        <v>79</v>
      </c>
      <c r="N139" s="18">
        <v>1.7096990740740742E-2</v>
      </c>
      <c r="O139" s="59">
        <f t="shared" si="2"/>
        <v>6.1721988233721095E-3</v>
      </c>
    </row>
    <row r="140" spans="1:15">
      <c r="A140" s="34"/>
      <c r="B140" s="34">
        <v>77</v>
      </c>
      <c r="C140" s="34"/>
      <c r="D140" s="10">
        <v>139</v>
      </c>
      <c r="E140" s="8">
        <v>70</v>
      </c>
      <c r="F140" s="8" t="s">
        <v>1425</v>
      </c>
      <c r="G140" s="8" t="s">
        <v>1426</v>
      </c>
      <c r="H140" s="8" t="s">
        <v>51</v>
      </c>
      <c r="K140" s="27" t="s">
        <v>1427</v>
      </c>
      <c r="L140" s="13" t="s">
        <v>1162</v>
      </c>
      <c r="M140" s="14" t="s">
        <v>42</v>
      </c>
      <c r="N140" s="18">
        <v>1.7133680555555555E-2</v>
      </c>
      <c r="O140" s="59">
        <f t="shared" si="2"/>
        <v>6.1854442438828714E-3</v>
      </c>
    </row>
    <row r="141" spans="1:15">
      <c r="A141" s="34"/>
      <c r="B141" s="34">
        <v>78</v>
      </c>
      <c r="C141" s="34"/>
      <c r="D141" s="10">
        <v>140</v>
      </c>
      <c r="E141" s="8">
        <v>221</v>
      </c>
      <c r="F141" s="8" t="s">
        <v>1428</v>
      </c>
      <c r="G141" s="8" t="s">
        <v>240</v>
      </c>
      <c r="H141" s="8" t="s">
        <v>51</v>
      </c>
      <c r="K141" s="27" t="s">
        <v>1429</v>
      </c>
      <c r="L141" s="13" t="s">
        <v>1191</v>
      </c>
      <c r="M141" s="14">
        <v>1</v>
      </c>
      <c r="N141" s="18">
        <v>1.7230208333333333E-2</v>
      </c>
      <c r="O141" s="59">
        <f t="shared" si="2"/>
        <v>6.2202918170878464E-3</v>
      </c>
    </row>
    <row r="142" spans="1:15">
      <c r="A142" s="34"/>
      <c r="B142" s="34">
        <v>79</v>
      </c>
      <c r="C142" s="34"/>
      <c r="D142" s="10">
        <v>141</v>
      </c>
      <c r="E142" s="8">
        <v>78</v>
      </c>
      <c r="F142" s="8" t="s">
        <v>1430</v>
      </c>
      <c r="G142" s="8" t="s">
        <v>1431</v>
      </c>
      <c r="H142" s="8" t="s">
        <v>51</v>
      </c>
      <c r="K142" s="27" t="s">
        <v>1432</v>
      </c>
      <c r="L142" s="13" t="s">
        <v>1223</v>
      </c>
      <c r="M142" s="14" t="s">
        <v>69</v>
      </c>
      <c r="N142" s="18">
        <v>1.7293171296296296E-2</v>
      </c>
      <c r="O142" s="59">
        <f t="shared" si="2"/>
        <v>6.2430221286268218E-3</v>
      </c>
    </row>
    <row r="143" spans="1:15">
      <c r="A143" s="34">
        <v>63</v>
      </c>
      <c r="B143" s="34"/>
      <c r="C143" s="34"/>
      <c r="D143" s="10">
        <v>142</v>
      </c>
      <c r="E143" s="8">
        <v>146</v>
      </c>
      <c r="F143" s="8" t="s">
        <v>1433</v>
      </c>
      <c r="G143" s="8" t="s">
        <v>628</v>
      </c>
      <c r="H143" s="8" t="s">
        <v>51</v>
      </c>
      <c r="I143" s="26" t="s">
        <v>430</v>
      </c>
      <c r="K143" s="27" t="s">
        <v>1434</v>
      </c>
      <c r="L143" s="13" t="s">
        <v>1195</v>
      </c>
      <c r="M143" s="14">
        <v>0</v>
      </c>
      <c r="N143" s="18">
        <v>1.7296064814814816E-2</v>
      </c>
      <c r="O143" s="59">
        <f t="shared" si="2"/>
        <v>6.2440667201497527E-3</v>
      </c>
    </row>
    <row r="144" spans="1:15">
      <c r="A144" s="34"/>
      <c r="B144" s="34">
        <v>80</v>
      </c>
      <c r="C144" s="34"/>
      <c r="D144" s="10">
        <v>143</v>
      </c>
      <c r="E144" s="8">
        <v>229</v>
      </c>
      <c r="F144" s="8" t="s">
        <v>1435</v>
      </c>
      <c r="G144" s="8" t="s">
        <v>1436</v>
      </c>
      <c r="H144" s="8" t="s">
        <v>51</v>
      </c>
      <c r="K144" s="27" t="s">
        <v>1437</v>
      </c>
      <c r="L144" s="13" t="s">
        <v>1191</v>
      </c>
      <c r="M144" s="14">
        <v>4</v>
      </c>
      <c r="N144" s="18">
        <v>1.7562847222222223E-2</v>
      </c>
      <c r="O144" s="59">
        <f t="shared" si="2"/>
        <v>6.340378058563979E-3</v>
      </c>
    </row>
    <row r="145" spans="1:18">
      <c r="A145" s="34"/>
      <c r="B145" s="34">
        <v>81</v>
      </c>
      <c r="C145" s="34"/>
      <c r="D145" s="10">
        <v>144</v>
      </c>
      <c r="E145" s="8">
        <v>195</v>
      </c>
      <c r="F145" s="8" t="s">
        <v>333</v>
      </c>
      <c r="G145" s="8" t="s">
        <v>1438</v>
      </c>
      <c r="H145" s="8" t="s">
        <v>51</v>
      </c>
      <c r="K145" s="27" t="s">
        <v>1439</v>
      </c>
      <c r="L145" s="13" t="s">
        <v>1100</v>
      </c>
      <c r="M145" s="14">
        <v>1</v>
      </c>
      <c r="N145" s="18">
        <v>1.7566435185185185E-2</v>
      </c>
      <c r="O145" s="59">
        <f t="shared" si="2"/>
        <v>6.3416733520524132E-3</v>
      </c>
    </row>
    <row r="146" spans="1:18">
      <c r="A146" s="34"/>
      <c r="B146" s="34">
        <v>82</v>
      </c>
      <c r="C146" s="34"/>
      <c r="D146" s="10">
        <v>145</v>
      </c>
      <c r="E146" s="8">
        <v>37</v>
      </c>
      <c r="F146" s="8" t="s">
        <v>1440</v>
      </c>
      <c r="G146" s="8" t="s">
        <v>1441</v>
      </c>
      <c r="H146" s="8" t="s">
        <v>51</v>
      </c>
      <c r="K146" s="27" t="s">
        <v>1442</v>
      </c>
      <c r="L146" s="13" t="s">
        <v>1127</v>
      </c>
      <c r="M146" s="14" t="s">
        <v>26</v>
      </c>
      <c r="N146" s="18">
        <v>1.7691666666666665E-2</v>
      </c>
      <c r="O146" s="59">
        <f t="shared" si="2"/>
        <v>6.3868832731648608E-3</v>
      </c>
    </row>
    <row r="147" spans="1:18">
      <c r="A147" s="34">
        <v>64</v>
      </c>
      <c r="B147" s="34"/>
      <c r="C147" s="34"/>
      <c r="D147" s="10">
        <v>146</v>
      </c>
      <c r="E147" s="8">
        <v>171</v>
      </c>
      <c r="F147" s="8" t="s">
        <v>1443</v>
      </c>
      <c r="G147" s="8" t="s">
        <v>1444</v>
      </c>
      <c r="H147" s="8" t="s">
        <v>51</v>
      </c>
      <c r="I147" s="26" t="s">
        <v>430</v>
      </c>
      <c r="K147" s="27" t="s">
        <v>1445</v>
      </c>
      <c r="L147" s="13" t="s">
        <v>1327</v>
      </c>
      <c r="M147" s="14">
        <v>0</v>
      </c>
      <c r="N147" s="18">
        <v>1.7709490740740737E-2</v>
      </c>
      <c r="O147" s="59">
        <f t="shared" si="2"/>
        <v>6.3933179569461143E-3</v>
      </c>
      <c r="R147" s="35"/>
    </row>
    <row r="148" spans="1:18">
      <c r="A148" s="34"/>
      <c r="B148" s="34">
        <v>83</v>
      </c>
      <c r="C148" s="34"/>
      <c r="D148" s="10">
        <v>147</v>
      </c>
      <c r="E148" s="8">
        <v>32</v>
      </c>
      <c r="F148" s="8" t="s">
        <v>1446</v>
      </c>
      <c r="G148" s="8" t="s">
        <v>479</v>
      </c>
      <c r="H148" s="8" t="s">
        <v>51</v>
      </c>
      <c r="K148" s="27" t="s">
        <v>1447</v>
      </c>
      <c r="L148" s="13" t="s">
        <v>1127</v>
      </c>
      <c r="M148" s="14" t="s">
        <v>69</v>
      </c>
      <c r="N148" s="18">
        <v>1.7712037037037037E-2</v>
      </c>
      <c r="O148" s="59">
        <f t="shared" si="2"/>
        <v>6.3942371974862943E-3</v>
      </c>
    </row>
  </sheetData>
  <printOptions gridLines="1"/>
  <pageMargins left="0.39370078740157483" right="0.39370078740157483" top="0.39370078740157483" bottom="0.39370078740157483" header="0.11811023622047245" footer="0.11811023622047245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workbookViewId="0">
      <selection activeCell="G21" sqref="G21"/>
    </sheetView>
  </sheetViews>
  <sheetFormatPr baseColWidth="10" defaultRowHeight="10" x14ac:dyDescent="0"/>
  <cols>
    <col min="1" max="3" width="5.5" style="42" customWidth="1"/>
    <col min="4" max="4" width="6" style="20" customWidth="1"/>
    <col min="5" max="5" width="5.33203125" style="8" customWidth="1"/>
    <col min="6" max="6" width="14.5" style="8" customWidth="1"/>
    <col min="7" max="7" width="9.83203125" style="8" customWidth="1"/>
    <col min="8" max="8" width="2.83203125" style="8" bestFit="1" customWidth="1"/>
    <col min="9" max="9" width="4" style="26" customWidth="1"/>
    <col min="10" max="10" width="3.83203125" style="26" customWidth="1"/>
    <col min="11" max="11" width="13.33203125" style="27" customWidth="1"/>
    <col min="12" max="12" width="6.5" style="13" customWidth="1"/>
    <col min="13" max="13" width="3.83203125" style="14" customWidth="1"/>
    <col min="14" max="14" width="8" style="43" customWidth="1"/>
    <col min="15" max="15" width="10.83203125" style="62"/>
    <col min="16" max="16384" width="10.83203125" style="38"/>
  </cols>
  <sheetData>
    <row r="1" spans="1:18" ht="12.75" customHeight="1">
      <c r="A1" s="37" t="s">
        <v>1093</v>
      </c>
      <c r="B1" s="37" t="s">
        <v>1094</v>
      </c>
      <c r="C1" s="37" t="s">
        <v>1095</v>
      </c>
      <c r="D1" s="2" t="s">
        <v>4</v>
      </c>
      <c r="E1" s="23" t="s">
        <v>5</v>
      </c>
      <c r="F1" s="3" t="s">
        <v>6</v>
      </c>
      <c r="G1" s="3" t="s">
        <v>7</v>
      </c>
      <c r="H1" s="3" t="s">
        <v>8</v>
      </c>
      <c r="I1" s="24" t="s">
        <v>287</v>
      </c>
      <c r="J1" s="24" t="s">
        <v>288</v>
      </c>
      <c r="K1" s="25" t="s">
        <v>289</v>
      </c>
      <c r="L1" s="5" t="s">
        <v>10</v>
      </c>
      <c r="M1" s="6" t="s">
        <v>1096</v>
      </c>
      <c r="N1" s="7" t="s">
        <v>12</v>
      </c>
      <c r="O1" s="58" t="s">
        <v>2468</v>
      </c>
      <c r="P1" s="39"/>
      <c r="R1" s="33"/>
    </row>
    <row r="2" spans="1:18">
      <c r="A2" s="40"/>
      <c r="B2" s="40"/>
      <c r="C2" s="40" t="s">
        <v>1458</v>
      </c>
      <c r="D2" s="10">
        <v>1</v>
      </c>
      <c r="E2" s="11">
        <v>317</v>
      </c>
      <c r="F2" s="11" t="s">
        <v>1459</v>
      </c>
      <c r="G2" s="11" t="s">
        <v>597</v>
      </c>
      <c r="H2" s="11" t="s">
        <v>15</v>
      </c>
      <c r="I2" s="29"/>
      <c r="J2" s="29"/>
      <c r="K2" s="27" t="s">
        <v>1460</v>
      </c>
      <c r="L2" s="13" t="s">
        <v>1095</v>
      </c>
      <c r="N2" s="15">
        <v>7.3262731481481486E-3</v>
      </c>
      <c r="O2" s="59">
        <f>N2/3.53</f>
        <v>2.0754314867275211E-3</v>
      </c>
    </row>
    <row r="3" spans="1:18">
      <c r="A3" s="40"/>
      <c r="B3" s="40"/>
      <c r="C3" s="40" t="s">
        <v>1461</v>
      </c>
      <c r="D3" s="10">
        <v>2</v>
      </c>
      <c r="E3" s="11">
        <v>311</v>
      </c>
      <c r="F3" s="11" t="s">
        <v>1462</v>
      </c>
      <c r="G3" s="11" t="s">
        <v>511</v>
      </c>
      <c r="H3" s="11" t="s">
        <v>15</v>
      </c>
      <c r="I3" s="29" t="s">
        <v>1463</v>
      </c>
      <c r="J3" s="29"/>
      <c r="K3" s="27" t="s">
        <v>1460</v>
      </c>
      <c r="L3" s="13" t="s">
        <v>1464</v>
      </c>
      <c r="N3" s="15">
        <v>7.6004629629629625E-3</v>
      </c>
      <c r="O3" s="59">
        <f t="shared" ref="O3:O66" si="0">N3/3.53</f>
        <v>2.1531056552303012E-3</v>
      </c>
    </row>
    <row r="4" spans="1:18">
      <c r="A4" s="40"/>
      <c r="B4" s="40"/>
      <c r="C4" s="40" t="s">
        <v>1465</v>
      </c>
      <c r="D4" s="10">
        <v>3</v>
      </c>
      <c r="E4" s="11">
        <v>310</v>
      </c>
      <c r="F4" s="11" t="s">
        <v>1466</v>
      </c>
      <c r="G4" s="11" t="s">
        <v>1467</v>
      </c>
      <c r="H4" s="11" t="s">
        <v>15</v>
      </c>
      <c r="I4" s="29" t="s">
        <v>1468</v>
      </c>
      <c r="J4" s="29"/>
      <c r="K4" s="27" t="s">
        <v>1469</v>
      </c>
      <c r="L4" s="13" t="s">
        <v>1095</v>
      </c>
      <c r="N4" s="15">
        <v>7.6157407407407415E-3</v>
      </c>
      <c r="O4" s="59">
        <f t="shared" si="0"/>
        <v>2.1574336376036095E-3</v>
      </c>
    </row>
    <row r="5" spans="1:18">
      <c r="A5" s="40"/>
      <c r="B5" s="40"/>
      <c r="C5" s="40" t="s">
        <v>1470</v>
      </c>
      <c r="D5" s="10">
        <v>4</v>
      </c>
      <c r="E5" s="11">
        <v>312</v>
      </c>
      <c r="F5" s="8" t="s">
        <v>1471</v>
      </c>
      <c r="G5" s="8" t="s">
        <v>1472</v>
      </c>
      <c r="H5" s="8" t="s">
        <v>15</v>
      </c>
      <c r="K5" s="27" t="s">
        <v>1460</v>
      </c>
      <c r="L5" s="13" t="s">
        <v>1464</v>
      </c>
      <c r="N5" s="15">
        <v>7.6930555555555545E-3</v>
      </c>
      <c r="O5" s="59">
        <f t="shared" si="0"/>
        <v>2.1793358514321684E-3</v>
      </c>
    </row>
    <row r="6" spans="1:18">
      <c r="A6" s="40"/>
      <c r="B6" s="40">
        <v>1</v>
      </c>
      <c r="C6" s="40"/>
      <c r="D6" s="10">
        <v>5</v>
      </c>
      <c r="E6" s="11">
        <v>38</v>
      </c>
      <c r="F6" s="8" t="s">
        <v>1473</v>
      </c>
      <c r="G6" s="8" t="s">
        <v>1474</v>
      </c>
      <c r="H6" s="8" t="s">
        <v>15</v>
      </c>
      <c r="I6" s="26" t="s">
        <v>292</v>
      </c>
      <c r="J6" s="26" t="s">
        <v>886</v>
      </c>
      <c r="K6" s="27" t="s">
        <v>1303</v>
      </c>
      <c r="L6" s="13" t="s">
        <v>1104</v>
      </c>
      <c r="M6" s="14" t="s">
        <v>69</v>
      </c>
      <c r="N6" s="15">
        <v>7.6996527777777775E-3</v>
      </c>
      <c r="O6" s="59">
        <f t="shared" si="0"/>
        <v>2.1812047529115516E-3</v>
      </c>
    </row>
    <row r="7" spans="1:18">
      <c r="A7" s="40"/>
      <c r="B7" s="40"/>
      <c r="C7" s="40" t="s">
        <v>1475</v>
      </c>
      <c r="D7" s="10">
        <v>6</v>
      </c>
      <c r="E7" s="11">
        <v>316</v>
      </c>
      <c r="F7" s="11" t="s">
        <v>1476</v>
      </c>
      <c r="G7" s="11" t="s">
        <v>1477</v>
      </c>
      <c r="H7" s="11" t="s">
        <v>15</v>
      </c>
      <c r="I7" s="29" t="s">
        <v>1478</v>
      </c>
      <c r="J7" s="29"/>
      <c r="K7" s="27" t="s">
        <v>1460</v>
      </c>
      <c r="L7" s="13" t="s">
        <v>1464</v>
      </c>
      <c r="N7" s="15">
        <v>7.868749999999999E-3</v>
      </c>
      <c r="O7" s="59">
        <f t="shared" si="0"/>
        <v>2.2291076487252121E-3</v>
      </c>
    </row>
    <row r="8" spans="1:18">
      <c r="A8" s="40"/>
      <c r="B8" s="40">
        <v>2</v>
      </c>
      <c r="C8" s="40"/>
      <c r="D8" s="10">
        <v>7</v>
      </c>
      <c r="E8" s="11">
        <v>209</v>
      </c>
      <c r="F8" s="8" t="s">
        <v>1479</v>
      </c>
      <c r="G8" s="8" t="s">
        <v>421</v>
      </c>
      <c r="H8" s="8" t="s">
        <v>15</v>
      </c>
      <c r="I8" s="26" t="s">
        <v>292</v>
      </c>
      <c r="J8" s="26" t="s">
        <v>518</v>
      </c>
      <c r="K8" s="27" t="s">
        <v>1480</v>
      </c>
      <c r="L8" s="13" t="s">
        <v>1151</v>
      </c>
      <c r="M8" s="14">
        <v>2</v>
      </c>
      <c r="N8" s="15">
        <v>7.9314814814814821E-3</v>
      </c>
      <c r="O8" s="59">
        <f t="shared" si="0"/>
        <v>2.2468786066519781E-3</v>
      </c>
    </row>
    <row r="9" spans="1:18">
      <c r="A9" s="40"/>
      <c r="B9" s="40">
        <v>3</v>
      </c>
      <c r="C9" s="40"/>
      <c r="D9" s="10">
        <v>8</v>
      </c>
      <c r="E9" s="11">
        <v>37</v>
      </c>
      <c r="F9" s="8" t="s">
        <v>1481</v>
      </c>
      <c r="G9" s="8" t="s">
        <v>992</v>
      </c>
      <c r="H9" s="8" t="s">
        <v>15</v>
      </c>
      <c r="I9" s="26" t="s">
        <v>292</v>
      </c>
      <c r="J9" s="26" t="s">
        <v>882</v>
      </c>
      <c r="K9" s="27" t="s">
        <v>1139</v>
      </c>
      <c r="L9" s="13" t="s">
        <v>1104</v>
      </c>
      <c r="M9" s="14" t="s">
        <v>42</v>
      </c>
      <c r="N9" s="15">
        <v>8.0991898148148143E-3</v>
      </c>
      <c r="O9" s="59">
        <f t="shared" si="0"/>
        <v>2.2943880495226105E-3</v>
      </c>
    </row>
    <row r="10" spans="1:18">
      <c r="A10" s="40"/>
      <c r="B10" s="40">
        <v>4</v>
      </c>
      <c r="C10" s="40"/>
      <c r="D10" s="10">
        <v>9</v>
      </c>
      <c r="E10" s="11">
        <v>213</v>
      </c>
      <c r="F10" s="11" t="s">
        <v>1482</v>
      </c>
      <c r="G10" s="11" t="s">
        <v>511</v>
      </c>
      <c r="H10" s="11" t="s">
        <v>15</v>
      </c>
      <c r="I10" s="29" t="s">
        <v>292</v>
      </c>
      <c r="J10" s="29" t="s">
        <v>882</v>
      </c>
      <c r="K10" s="27" t="s">
        <v>1483</v>
      </c>
      <c r="L10" s="13" t="s">
        <v>1151</v>
      </c>
      <c r="M10" s="14">
        <v>2</v>
      </c>
      <c r="N10" s="15">
        <v>8.1396990740740752E-3</v>
      </c>
      <c r="O10" s="59">
        <f t="shared" si="0"/>
        <v>2.3058637603609279E-3</v>
      </c>
    </row>
    <row r="11" spans="1:18">
      <c r="A11" s="40"/>
      <c r="B11" s="40"/>
      <c r="C11" s="40" t="s">
        <v>1484</v>
      </c>
      <c r="D11" s="10">
        <v>10</v>
      </c>
      <c r="E11" s="11">
        <v>307</v>
      </c>
      <c r="F11" s="8" t="s">
        <v>142</v>
      </c>
      <c r="G11" s="8" t="s">
        <v>632</v>
      </c>
      <c r="H11" s="8" t="s">
        <v>15</v>
      </c>
      <c r="K11" s="27" t="s">
        <v>1460</v>
      </c>
      <c r="L11" s="13" t="s">
        <v>1464</v>
      </c>
      <c r="N11" s="15">
        <v>8.1935185185185184E-3</v>
      </c>
      <c r="O11" s="59">
        <f t="shared" si="0"/>
        <v>2.3211100619032633E-3</v>
      </c>
    </row>
    <row r="12" spans="1:18">
      <c r="A12" s="40"/>
      <c r="B12" s="40">
        <v>5</v>
      </c>
      <c r="C12" s="40"/>
      <c r="D12" s="10">
        <v>11</v>
      </c>
      <c r="E12" s="11">
        <v>220</v>
      </c>
      <c r="F12" s="8" t="s">
        <v>1485</v>
      </c>
      <c r="G12" s="8" t="s">
        <v>1486</v>
      </c>
      <c r="H12" s="8" t="s">
        <v>15</v>
      </c>
      <c r="I12" s="26" t="s">
        <v>292</v>
      </c>
      <c r="J12" s="26" t="s">
        <v>486</v>
      </c>
      <c r="K12" s="27" t="s">
        <v>1487</v>
      </c>
      <c r="L12" s="13" t="s">
        <v>1151</v>
      </c>
      <c r="M12" s="14">
        <v>5</v>
      </c>
      <c r="N12" s="15">
        <v>8.2344907407407419E-3</v>
      </c>
      <c r="O12" s="59">
        <f t="shared" si="0"/>
        <v>2.33271692372259E-3</v>
      </c>
    </row>
    <row r="13" spans="1:18">
      <c r="A13" s="40"/>
      <c r="B13" s="40">
        <v>6</v>
      </c>
      <c r="C13" s="40"/>
      <c r="D13" s="10">
        <v>12</v>
      </c>
      <c r="E13" s="11">
        <v>207</v>
      </c>
      <c r="F13" s="8" t="s">
        <v>1488</v>
      </c>
      <c r="G13" s="8" t="s">
        <v>1489</v>
      </c>
      <c r="H13" s="8" t="s">
        <v>15</v>
      </c>
      <c r="I13" s="26" t="s">
        <v>702</v>
      </c>
      <c r="J13" s="26" t="s">
        <v>1120</v>
      </c>
      <c r="K13" s="27" t="s">
        <v>1490</v>
      </c>
      <c r="L13" s="13" t="s">
        <v>1151</v>
      </c>
      <c r="M13" s="14">
        <v>6</v>
      </c>
      <c r="N13" s="15">
        <v>8.2809027777777777E-3</v>
      </c>
      <c r="O13" s="59">
        <f t="shared" si="0"/>
        <v>2.3458648095687758E-3</v>
      </c>
    </row>
    <row r="14" spans="1:18">
      <c r="A14" s="40"/>
      <c r="B14" s="40"/>
      <c r="C14" s="40" t="s">
        <v>1491</v>
      </c>
      <c r="D14" s="10">
        <v>13</v>
      </c>
      <c r="E14" s="11">
        <v>306</v>
      </c>
      <c r="F14" s="8" t="s">
        <v>1492</v>
      </c>
      <c r="G14" s="8" t="s">
        <v>1493</v>
      </c>
      <c r="H14" s="8" t="s">
        <v>15</v>
      </c>
      <c r="K14" s="27" t="s">
        <v>1460</v>
      </c>
      <c r="L14" s="13" t="s">
        <v>1464</v>
      </c>
      <c r="N14" s="15">
        <v>8.3089120370370365E-3</v>
      </c>
      <c r="O14" s="59">
        <f t="shared" si="0"/>
        <v>2.3537994439198403E-3</v>
      </c>
    </row>
    <row r="15" spans="1:18">
      <c r="A15" s="40"/>
      <c r="B15" s="40">
        <v>7</v>
      </c>
      <c r="C15" s="40"/>
      <c r="D15" s="10">
        <v>14</v>
      </c>
      <c r="E15" s="8">
        <v>73</v>
      </c>
      <c r="F15" s="8" t="s">
        <v>1494</v>
      </c>
      <c r="G15" s="8" t="s">
        <v>1495</v>
      </c>
      <c r="H15" s="8" t="s">
        <v>15</v>
      </c>
      <c r="I15" s="26" t="s">
        <v>292</v>
      </c>
      <c r="J15" s="26" t="s">
        <v>293</v>
      </c>
      <c r="K15" s="27" t="s">
        <v>1496</v>
      </c>
      <c r="L15" s="13" t="s">
        <v>1223</v>
      </c>
      <c r="M15" s="14" t="s">
        <v>48</v>
      </c>
      <c r="N15" s="15">
        <v>8.3608796296296296E-3</v>
      </c>
      <c r="O15" s="59">
        <f t="shared" si="0"/>
        <v>2.368521141538139E-3</v>
      </c>
    </row>
    <row r="16" spans="1:18">
      <c r="A16" s="40"/>
      <c r="B16" s="40">
        <v>8</v>
      </c>
      <c r="C16" s="40"/>
      <c r="D16" s="10">
        <v>15</v>
      </c>
      <c r="E16" s="8">
        <v>199</v>
      </c>
      <c r="F16" s="8" t="s">
        <v>1497</v>
      </c>
      <c r="G16" s="8" t="s">
        <v>1498</v>
      </c>
      <c r="H16" s="8" t="s">
        <v>15</v>
      </c>
      <c r="K16" s="27" t="s">
        <v>1499</v>
      </c>
      <c r="L16" s="13" t="s">
        <v>1100</v>
      </c>
      <c r="M16" s="14">
        <v>2</v>
      </c>
      <c r="N16" s="15">
        <v>8.4907407407407414E-3</v>
      </c>
      <c r="O16" s="59">
        <f t="shared" si="0"/>
        <v>2.4053089917112584E-3</v>
      </c>
    </row>
    <row r="17" spans="1:15">
      <c r="A17" s="40"/>
      <c r="B17" s="40">
        <v>9</v>
      </c>
      <c r="C17" s="40"/>
      <c r="D17" s="10">
        <v>16</v>
      </c>
      <c r="E17" s="11">
        <v>29</v>
      </c>
      <c r="F17" s="8" t="s">
        <v>1500</v>
      </c>
      <c r="G17" s="8" t="s">
        <v>1088</v>
      </c>
      <c r="H17" s="8" t="s">
        <v>15</v>
      </c>
      <c r="I17" s="26" t="s">
        <v>702</v>
      </c>
      <c r="J17" s="26" t="s">
        <v>1120</v>
      </c>
      <c r="K17" s="27" t="s">
        <v>1501</v>
      </c>
      <c r="L17" s="13" t="s">
        <v>1104</v>
      </c>
      <c r="N17" s="15">
        <v>8.5093750000000013E-3</v>
      </c>
      <c r="O17" s="59">
        <f t="shared" si="0"/>
        <v>2.4105878186968842E-3</v>
      </c>
    </row>
    <row r="18" spans="1:15">
      <c r="A18" s="40"/>
      <c r="B18" s="40">
        <v>10</v>
      </c>
      <c r="C18" s="40"/>
      <c r="D18" s="10">
        <v>17</v>
      </c>
      <c r="E18" s="11">
        <v>205</v>
      </c>
      <c r="F18" s="8" t="s">
        <v>1502</v>
      </c>
      <c r="G18" s="8" t="s">
        <v>1088</v>
      </c>
      <c r="H18" s="8" t="s">
        <v>15</v>
      </c>
      <c r="I18" s="26" t="s">
        <v>702</v>
      </c>
      <c r="J18" s="26" t="s">
        <v>293</v>
      </c>
      <c r="K18" s="27" t="s">
        <v>1503</v>
      </c>
      <c r="L18" s="13" t="s">
        <v>1151</v>
      </c>
      <c r="M18" s="14">
        <v>5</v>
      </c>
      <c r="N18" s="15">
        <v>8.5232638888888893E-3</v>
      </c>
      <c r="O18" s="59">
        <f t="shared" si="0"/>
        <v>2.4145223481271644E-3</v>
      </c>
    </row>
    <row r="19" spans="1:15">
      <c r="A19" s="40"/>
      <c r="B19" s="40">
        <v>11</v>
      </c>
      <c r="C19" s="40"/>
      <c r="D19" s="10">
        <v>18</v>
      </c>
      <c r="E19" s="11">
        <v>211</v>
      </c>
      <c r="F19" s="11" t="s">
        <v>1504</v>
      </c>
      <c r="G19" s="11" t="s">
        <v>1505</v>
      </c>
      <c r="H19" s="11" t="s">
        <v>15</v>
      </c>
      <c r="I19" s="29" t="s">
        <v>702</v>
      </c>
      <c r="J19" s="29" t="s">
        <v>1098</v>
      </c>
      <c r="K19" s="27" t="s">
        <v>1506</v>
      </c>
      <c r="L19" s="13" t="s">
        <v>1151</v>
      </c>
      <c r="M19" s="14">
        <v>6</v>
      </c>
      <c r="N19" s="15">
        <v>8.5305555555555568E-3</v>
      </c>
      <c r="O19" s="59">
        <f t="shared" si="0"/>
        <v>2.4165879760780617E-3</v>
      </c>
    </row>
    <row r="20" spans="1:15">
      <c r="A20" s="40">
        <v>1</v>
      </c>
      <c r="B20" s="40"/>
      <c r="C20" s="40"/>
      <c r="D20" s="10">
        <v>19</v>
      </c>
      <c r="E20" s="11">
        <v>175</v>
      </c>
      <c r="F20" s="8" t="s">
        <v>1507</v>
      </c>
      <c r="G20" s="8" t="s">
        <v>47</v>
      </c>
      <c r="H20" s="8" t="s">
        <v>15</v>
      </c>
      <c r="I20" s="26" t="s">
        <v>292</v>
      </c>
      <c r="J20" s="26" t="s">
        <v>882</v>
      </c>
      <c r="K20" s="27" t="s">
        <v>1508</v>
      </c>
      <c r="L20" s="13" t="s">
        <v>1109</v>
      </c>
      <c r="N20" s="15">
        <v>8.5520833333333334E-3</v>
      </c>
      <c r="O20" s="59">
        <f t="shared" si="0"/>
        <v>2.4226864966949953E-3</v>
      </c>
    </row>
    <row r="21" spans="1:15">
      <c r="A21" s="40">
        <v>2</v>
      </c>
      <c r="B21" s="40"/>
      <c r="C21" s="40"/>
      <c r="D21" s="10">
        <v>20</v>
      </c>
      <c r="E21" s="8">
        <v>173</v>
      </c>
      <c r="F21" s="8" t="s">
        <v>1509</v>
      </c>
      <c r="G21" s="8" t="s">
        <v>363</v>
      </c>
      <c r="H21" s="8" t="s">
        <v>15</v>
      </c>
      <c r="I21" s="26" t="s">
        <v>702</v>
      </c>
      <c r="J21" s="26" t="s">
        <v>1098</v>
      </c>
      <c r="K21" s="27" t="s">
        <v>1510</v>
      </c>
      <c r="L21" s="13" t="s">
        <v>1109</v>
      </c>
      <c r="N21" s="15">
        <v>8.6131944444444459E-3</v>
      </c>
      <c r="O21" s="59">
        <f t="shared" si="0"/>
        <v>2.4399984261882285E-3</v>
      </c>
    </row>
    <row r="22" spans="1:15">
      <c r="A22" s="40">
        <v>3</v>
      </c>
      <c r="B22" s="40"/>
      <c r="C22" s="40"/>
      <c r="D22" s="10">
        <v>21</v>
      </c>
      <c r="E22" s="11">
        <v>77</v>
      </c>
      <c r="F22" s="8" t="s">
        <v>1511</v>
      </c>
      <c r="G22" s="8" t="s">
        <v>663</v>
      </c>
      <c r="H22" s="8" t="s">
        <v>15</v>
      </c>
      <c r="K22" s="27" t="s">
        <v>1512</v>
      </c>
      <c r="L22" s="13" t="s">
        <v>1158</v>
      </c>
      <c r="N22" s="15">
        <v>8.63611111111111E-3</v>
      </c>
      <c r="O22" s="59">
        <f t="shared" si="0"/>
        <v>2.4464903997481898E-3</v>
      </c>
    </row>
    <row r="23" spans="1:15">
      <c r="A23" s="40">
        <v>4</v>
      </c>
      <c r="B23" s="40"/>
      <c r="C23" s="40"/>
      <c r="D23" s="10">
        <v>22</v>
      </c>
      <c r="E23" s="11">
        <v>177</v>
      </c>
      <c r="F23" s="11" t="s">
        <v>1513</v>
      </c>
      <c r="G23" s="11" t="s">
        <v>334</v>
      </c>
      <c r="H23" s="11" t="s">
        <v>15</v>
      </c>
      <c r="I23" s="29" t="s">
        <v>292</v>
      </c>
      <c r="J23" s="29" t="s">
        <v>886</v>
      </c>
      <c r="K23" s="27" t="s">
        <v>1514</v>
      </c>
      <c r="L23" s="13" t="s">
        <v>1109</v>
      </c>
      <c r="N23" s="15">
        <v>8.7521990740740737E-3</v>
      </c>
      <c r="O23" s="59">
        <f t="shared" si="0"/>
        <v>2.4793765082362818E-3</v>
      </c>
    </row>
    <row r="24" spans="1:15">
      <c r="A24" s="40">
        <v>5</v>
      </c>
      <c r="B24" s="40"/>
      <c r="C24" s="40"/>
      <c r="D24" s="10">
        <v>23</v>
      </c>
      <c r="E24" s="11">
        <v>117</v>
      </c>
      <c r="F24" s="8" t="s">
        <v>1515</v>
      </c>
      <c r="G24" s="8" t="s">
        <v>1516</v>
      </c>
      <c r="H24" s="8" t="s">
        <v>15</v>
      </c>
      <c r="K24" s="27" t="s">
        <v>1233</v>
      </c>
      <c r="L24" s="13" t="s">
        <v>1169</v>
      </c>
      <c r="N24" s="15">
        <v>8.7711805555555546E-3</v>
      </c>
      <c r="O24" s="59">
        <f t="shared" si="0"/>
        <v>2.4847536984576642E-3</v>
      </c>
    </row>
    <row r="25" spans="1:15">
      <c r="A25" s="40"/>
      <c r="B25" s="40">
        <v>12</v>
      </c>
      <c r="C25" s="40"/>
      <c r="D25" s="10">
        <v>24</v>
      </c>
      <c r="E25" s="8">
        <v>206</v>
      </c>
      <c r="F25" s="8" t="s">
        <v>1517</v>
      </c>
      <c r="G25" s="8" t="s">
        <v>511</v>
      </c>
      <c r="H25" s="8" t="s">
        <v>15</v>
      </c>
      <c r="I25" s="26" t="s">
        <v>702</v>
      </c>
      <c r="J25" s="26" t="s">
        <v>1098</v>
      </c>
      <c r="K25" s="27" t="s">
        <v>1518</v>
      </c>
      <c r="L25" s="13" t="s">
        <v>1151</v>
      </c>
      <c r="M25" s="14">
        <v>6</v>
      </c>
      <c r="N25" s="15">
        <v>8.7900462962962975E-3</v>
      </c>
      <c r="O25" s="59">
        <f t="shared" si="0"/>
        <v>2.4900981009337957E-3</v>
      </c>
    </row>
    <row r="26" spans="1:15">
      <c r="A26" s="40"/>
      <c r="B26" s="40">
        <v>13</v>
      </c>
      <c r="C26" s="40"/>
      <c r="D26" s="10">
        <v>25</v>
      </c>
      <c r="E26" s="11">
        <v>44</v>
      </c>
      <c r="F26" s="8" t="s">
        <v>1090</v>
      </c>
      <c r="G26" s="8" t="s">
        <v>1454</v>
      </c>
      <c r="H26" s="8" t="s">
        <v>15</v>
      </c>
      <c r="K26" s="27" t="s">
        <v>1519</v>
      </c>
      <c r="L26" s="13" t="s">
        <v>1104</v>
      </c>
      <c r="M26" s="14" t="s">
        <v>69</v>
      </c>
      <c r="N26" s="15">
        <v>8.8038194444444457E-3</v>
      </c>
      <c r="O26" s="59">
        <f t="shared" si="0"/>
        <v>2.4939998426188235E-3</v>
      </c>
    </row>
    <row r="27" spans="1:15">
      <c r="A27" s="40"/>
      <c r="B27" s="40">
        <v>14</v>
      </c>
      <c r="C27" s="40"/>
      <c r="D27" s="10">
        <v>26</v>
      </c>
      <c r="E27" s="11">
        <v>13</v>
      </c>
      <c r="F27" s="8" t="s">
        <v>1374</v>
      </c>
      <c r="G27" s="8" t="s">
        <v>1520</v>
      </c>
      <c r="H27" s="8" t="s">
        <v>15</v>
      </c>
      <c r="I27" s="26" t="s">
        <v>292</v>
      </c>
      <c r="J27" s="26" t="s">
        <v>882</v>
      </c>
      <c r="K27" s="27" t="s">
        <v>1521</v>
      </c>
      <c r="L27" s="13" t="s">
        <v>1143</v>
      </c>
      <c r="M27" s="14" t="s">
        <v>48</v>
      </c>
      <c r="N27" s="15">
        <v>8.8142361111111112E-3</v>
      </c>
      <c r="O27" s="59">
        <f t="shared" si="0"/>
        <v>2.4969507396915332E-3</v>
      </c>
    </row>
    <row r="28" spans="1:15">
      <c r="A28" s="40"/>
      <c r="B28" s="40">
        <v>15</v>
      </c>
      <c r="C28" s="40"/>
      <c r="D28" s="10">
        <v>27</v>
      </c>
      <c r="E28" s="11">
        <v>63</v>
      </c>
      <c r="F28" s="8" t="s">
        <v>1522</v>
      </c>
      <c r="G28" s="8" t="s">
        <v>366</v>
      </c>
      <c r="H28" s="8" t="s">
        <v>15</v>
      </c>
      <c r="I28" s="26" t="s">
        <v>292</v>
      </c>
      <c r="J28" s="26" t="s">
        <v>518</v>
      </c>
      <c r="K28" s="27" t="s">
        <v>1352</v>
      </c>
      <c r="L28" s="13" t="s">
        <v>1223</v>
      </c>
      <c r="M28" s="14" t="s">
        <v>48</v>
      </c>
      <c r="N28" s="15">
        <v>8.8373842592592601E-3</v>
      </c>
      <c r="O28" s="59">
        <f t="shared" si="0"/>
        <v>2.5035082887420001E-3</v>
      </c>
    </row>
    <row r="29" spans="1:15">
      <c r="A29" s="40"/>
      <c r="B29" s="40"/>
      <c r="C29" s="40" t="s">
        <v>1523</v>
      </c>
      <c r="D29" s="10">
        <v>28</v>
      </c>
      <c r="E29" s="11">
        <v>303</v>
      </c>
      <c r="F29" s="11" t="s">
        <v>1524</v>
      </c>
      <c r="G29" s="11" t="s">
        <v>135</v>
      </c>
      <c r="H29" s="11" t="s">
        <v>15</v>
      </c>
      <c r="I29" s="29" t="s">
        <v>1525</v>
      </c>
      <c r="J29" s="29" t="s">
        <v>1526</v>
      </c>
      <c r="K29" s="27" t="s">
        <v>1460</v>
      </c>
      <c r="L29" s="13" t="s">
        <v>1464</v>
      </c>
      <c r="N29" s="15">
        <v>8.8402777777777785E-3</v>
      </c>
      <c r="O29" s="59">
        <f t="shared" si="0"/>
        <v>2.5043279823733083E-3</v>
      </c>
    </row>
    <row r="30" spans="1:15">
      <c r="A30" s="40">
        <v>6</v>
      </c>
      <c r="B30" s="40"/>
      <c r="C30" s="40"/>
      <c r="D30" s="10">
        <v>29</v>
      </c>
      <c r="E30" s="11">
        <v>161</v>
      </c>
      <c r="F30" s="8" t="s">
        <v>1527</v>
      </c>
      <c r="G30" s="8" t="s">
        <v>107</v>
      </c>
      <c r="H30" s="8" t="s">
        <v>15</v>
      </c>
      <c r="I30" s="26" t="s">
        <v>292</v>
      </c>
      <c r="J30" s="26" t="s">
        <v>882</v>
      </c>
      <c r="K30" s="27" t="s">
        <v>1528</v>
      </c>
      <c r="L30" s="13" t="s">
        <v>1109</v>
      </c>
      <c r="N30" s="15">
        <v>8.8430555555555554E-3</v>
      </c>
      <c r="O30" s="59">
        <f t="shared" si="0"/>
        <v>2.5051148882593642E-3</v>
      </c>
    </row>
    <row r="31" spans="1:15">
      <c r="A31" s="40"/>
      <c r="B31" s="40"/>
      <c r="C31" s="40" t="s">
        <v>1529</v>
      </c>
      <c r="D31" s="10">
        <v>30</v>
      </c>
      <c r="E31" s="11">
        <v>308</v>
      </c>
      <c r="F31" s="8" t="s">
        <v>1530</v>
      </c>
      <c r="G31" s="8" t="s">
        <v>1531</v>
      </c>
      <c r="H31" s="8" t="s">
        <v>15</v>
      </c>
      <c r="I31" s="26" t="s">
        <v>1525</v>
      </c>
      <c r="K31" s="27" t="s">
        <v>1460</v>
      </c>
      <c r="L31" s="13" t="s">
        <v>1464</v>
      </c>
      <c r="N31" s="15">
        <v>8.8956018518518525E-3</v>
      </c>
      <c r="O31" s="59">
        <f t="shared" si="0"/>
        <v>2.5200005246039242E-3</v>
      </c>
    </row>
    <row r="32" spans="1:15">
      <c r="A32" s="40"/>
      <c r="B32" s="40">
        <v>16</v>
      </c>
      <c r="C32" s="40"/>
      <c r="D32" s="10">
        <v>31</v>
      </c>
      <c r="E32" s="11">
        <v>190</v>
      </c>
      <c r="F32" s="8" t="s">
        <v>398</v>
      </c>
      <c r="G32" s="8" t="s">
        <v>1532</v>
      </c>
      <c r="H32" s="8" t="s">
        <v>15</v>
      </c>
      <c r="I32" s="26" t="s">
        <v>292</v>
      </c>
      <c r="J32" s="26" t="s">
        <v>308</v>
      </c>
      <c r="K32" s="27" t="s">
        <v>1533</v>
      </c>
      <c r="L32" s="13" t="s">
        <v>1100</v>
      </c>
      <c r="M32" s="14">
        <v>3</v>
      </c>
      <c r="N32" s="15">
        <v>8.9331018518518518E-3</v>
      </c>
      <c r="O32" s="59">
        <f t="shared" si="0"/>
        <v>2.5306237540656806E-3</v>
      </c>
    </row>
    <row r="33" spans="1:15">
      <c r="A33" s="40"/>
      <c r="B33" s="40">
        <v>17</v>
      </c>
      <c r="C33" s="40"/>
      <c r="D33" s="10">
        <v>32</v>
      </c>
      <c r="E33" s="11">
        <v>32</v>
      </c>
      <c r="F33" s="8" t="s">
        <v>1534</v>
      </c>
      <c r="G33" s="8" t="s">
        <v>1535</v>
      </c>
      <c r="H33" s="8" t="s">
        <v>15</v>
      </c>
      <c r="I33" s="26" t="s">
        <v>292</v>
      </c>
      <c r="J33" s="26" t="s">
        <v>293</v>
      </c>
      <c r="K33" s="27" t="s">
        <v>1064</v>
      </c>
      <c r="L33" s="13" t="s">
        <v>1104</v>
      </c>
      <c r="M33" s="14" t="s">
        <v>69</v>
      </c>
      <c r="N33" s="15">
        <v>8.9430555555555565E-3</v>
      </c>
      <c r="O33" s="59">
        <f t="shared" si="0"/>
        <v>2.5334435001573815E-3</v>
      </c>
    </row>
    <row r="34" spans="1:15">
      <c r="A34" s="40"/>
      <c r="B34" s="40"/>
      <c r="C34" s="40" t="s">
        <v>1536</v>
      </c>
      <c r="D34" s="10">
        <v>33</v>
      </c>
      <c r="E34" s="11">
        <v>268</v>
      </c>
      <c r="F34" s="8" t="s">
        <v>1537</v>
      </c>
      <c r="G34" s="8" t="s">
        <v>1538</v>
      </c>
      <c r="H34" s="8" t="s">
        <v>15</v>
      </c>
      <c r="I34" s="26" t="s">
        <v>1478</v>
      </c>
      <c r="J34" s="26" t="s">
        <v>1539</v>
      </c>
      <c r="K34" s="27" t="s">
        <v>1460</v>
      </c>
      <c r="L34" s="13" t="s">
        <v>1464</v>
      </c>
      <c r="N34" s="15">
        <v>8.9592592592592588E-3</v>
      </c>
      <c r="O34" s="59">
        <f t="shared" si="0"/>
        <v>2.5380337844927081E-3</v>
      </c>
    </row>
    <row r="35" spans="1:15">
      <c r="A35" s="40"/>
      <c r="B35" s="40">
        <v>18</v>
      </c>
      <c r="C35" s="40"/>
      <c r="D35" s="10">
        <v>34</v>
      </c>
      <c r="E35" s="8">
        <v>221</v>
      </c>
      <c r="F35" s="8" t="s">
        <v>1540</v>
      </c>
      <c r="G35" s="8" t="s">
        <v>1541</v>
      </c>
      <c r="H35" s="8" t="s">
        <v>15</v>
      </c>
      <c r="I35" s="26" t="s">
        <v>292</v>
      </c>
      <c r="J35" s="26" t="s">
        <v>518</v>
      </c>
      <c r="K35" s="27" t="s">
        <v>1542</v>
      </c>
      <c r="L35" s="13" t="s">
        <v>1151</v>
      </c>
      <c r="M35" s="14">
        <v>5</v>
      </c>
      <c r="N35" s="15">
        <v>8.9894675925925923E-3</v>
      </c>
      <c r="O35" s="59">
        <f t="shared" si="0"/>
        <v>2.5465913860035672E-3</v>
      </c>
    </row>
    <row r="36" spans="1:15">
      <c r="A36" s="40"/>
      <c r="B36" s="40">
        <v>19</v>
      </c>
      <c r="C36" s="40"/>
      <c r="D36" s="10">
        <v>35</v>
      </c>
      <c r="E36" s="11">
        <v>20</v>
      </c>
      <c r="F36" s="8" t="s">
        <v>691</v>
      </c>
      <c r="G36" s="8" t="s">
        <v>1495</v>
      </c>
      <c r="H36" s="8" t="s">
        <v>15</v>
      </c>
      <c r="I36" s="26" t="s">
        <v>292</v>
      </c>
      <c r="J36" s="26" t="s">
        <v>308</v>
      </c>
      <c r="K36" s="27" t="s">
        <v>1236</v>
      </c>
      <c r="L36" s="13" t="s">
        <v>1143</v>
      </c>
      <c r="M36" s="14" t="s">
        <v>48</v>
      </c>
      <c r="N36" s="15">
        <v>9.0361111111111111E-3</v>
      </c>
      <c r="O36" s="59">
        <f t="shared" si="0"/>
        <v>2.5598048473402584E-3</v>
      </c>
    </row>
    <row r="37" spans="1:15">
      <c r="A37" s="40"/>
      <c r="B37" s="40">
        <v>20</v>
      </c>
      <c r="C37" s="40"/>
      <c r="D37" s="10">
        <v>36</v>
      </c>
      <c r="E37" s="11">
        <v>17</v>
      </c>
      <c r="F37" s="8" t="s">
        <v>327</v>
      </c>
      <c r="G37" s="8" t="s">
        <v>1088</v>
      </c>
      <c r="H37" s="8" t="s">
        <v>15</v>
      </c>
      <c r="I37" s="26" t="s">
        <v>292</v>
      </c>
      <c r="J37" s="26" t="s">
        <v>882</v>
      </c>
      <c r="K37" s="27" t="s">
        <v>1543</v>
      </c>
      <c r="L37" s="13" t="s">
        <v>1143</v>
      </c>
      <c r="M37" s="14" t="s">
        <v>48</v>
      </c>
      <c r="N37" s="15">
        <v>9.0630787037037034E-3</v>
      </c>
      <c r="O37" s="59">
        <f t="shared" si="0"/>
        <v>2.5674443919840523E-3</v>
      </c>
    </row>
    <row r="38" spans="1:15">
      <c r="A38" s="40"/>
      <c r="B38" s="40">
        <v>21</v>
      </c>
      <c r="C38" s="40"/>
      <c r="D38" s="10">
        <v>37</v>
      </c>
      <c r="E38" s="11">
        <v>23</v>
      </c>
      <c r="F38" s="8" t="s">
        <v>1544</v>
      </c>
      <c r="G38" s="8" t="s">
        <v>338</v>
      </c>
      <c r="H38" s="8" t="s">
        <v>15</v>
      </c>
      <c r="K38" s="27" t="s">
        <v>1457</v>
      </c>
      <c r="L38" s="13" t="s">
        <v>1143</v>
      </c>
      <c r="M38" s="14" t="s">
        <v>48</v>
      </c>
      <c r="N38" s="15">
        <v>9.0975694444444446E-3</v>
      </c>
      <c r="O38" s="59">
        <f t="shared" si="0"/>
        <v>2.5772151400692478E-3</v>
      </c>
    </row>
    <row r="39" spans="1:15">
      <c r="A39" s="40"/>
      <c r="B39" s="40">
        <v>22</v>
      </c>
      <c r="C39" s="40"/>
      <c r="D39" s="10">
        <v>38</v>
      </c>
      <c r="E39" s="11">
        <v>215</v>
      </c>
      <c r="F39" s="8" t="s">
        <v>1545</v>
      </c>
      <c r="G39" s="8" t="s">
        <v>36</v>
      </c>
      <c r="H39" s="8" t="s">
        <v>15</v>
      </c>
      <c r="I39" s="26" t="s">
        <v>292</v>
      </c>
      <c r="J39" s="26" t="s">
        <v>886</v>
      </c>
      <c r="K39" s="27" t="s">
        <v>1546</v>
      </c>
      <c r="L39" s="13" t="s">
        <v>1151</v>
      </c>
      <c r="M39" s="14">
        <v>1</v>
      </c>
      <c r="N39" s="15">
        <v>9.1143518518518509E-3</v>
      </c>
      <c r="O39" s="59">
        <f t="shared" si="0"/>
        <v>2.5819693631308361E-3</v>
      </c>
    </row>
    <row r="40" spans="1:15">
      <c r="A40" s="40"/>
      <c r="B40" s="40">
        <v>23</v>
      </c>
      <c r="C40" s="40"/>
      <c r="D40" s="10">
        <v>39</v>
      </c>
      <c r="E40" s="11">
        <v>252</v>
      </c>
      <c r="F40" s="8" t="s">
        <v>1547</v>
      </c>
      <c r="G40" s="8" t="s">
        <v>1454</v>
      </c>
      <c r="H40" s="8" t="s">
        <v>15</v>
      </c>
      <c r="K40" s="27" t="s">
        <v>1548</v>
      </c>
      <c r="L40" s="13" t="s">
        <v>1310</v>
      </c>
      <c r="M40" s="14">
        <v>2</v>
      </c>
      <c r="N40" s="15">
        <v>9.1283564814814821E-3</v>
      </c>
      <c r="O40" s="59">
        <f t="shared" si="0"/>
        <v>2.585936680306369E-3</v>
      </c>
    </row>
    <row r="41" spans="1:15">
      <c r="A41" s="40"/>
      <c r="B41" s="40">
        <v>24</v>
      </c>
      <c r="C41" s="40"/>
      <c r="D41" s="10">
        <v>40</v>
      </c>
      <c r="E41" s="11">
        <v>223</v>
      </c>
      <c r="F41" s="8" t="s">
        <v>1549</v>
      </c>
      <c r="G41" s="8" t="s">
        <v>1091</v>
      </c>
      <c r="H41" s="8" t="s">
        <v>15</v>
      </c>
      <c r="I41" s="26" t="s">
        <v>702</v>
      </c>
      <c r="J41" s="26" t="s">
        <v>1149</v>
      </c>
      <c r="K41" s="27" t="s">
        <v>1550</v>
      </c>
      <c r="L41" s="13" t="s">
        <v>1151</v>
      </c>
      <c r="M41" s="14">
        <v>3</v>
      </c>
      <c r="N41" s="15">
        <v>9.1424768518518513E-3</v>
      </c>
      <c r="O41" s="59">
        <f t="shared" si="0"/>
        <v>2.5899367852271534E-3</v>
      </c>
    </row>
    <row r="42" spans="1:15">
      <c r="A42" s="40"/>
      <c r="B42" s="40">
        <v>25</v>
      </c>
      <c r="C42" s="40"/>
      <c r="D42" s="10">
        <v>41</v>
      </c>
      <c r="E42" s="11">
        <v>71</v>
      </c>
      <c r="F42" s="8" t="s">
        <v>1551</v>
      </c>
      <c r="G42" s="8" t="s">
        <v>696</v>
      </c>
      <c r="H42" s="8" t="s">
        <v>15</v>
      </c>
      <c r="K42" s="27" t="s">
        <v>1552</v>
      </c>
      <c r="L42" s="13" t="s">
        <v>1223</v>
      </c>
      <c r="M42" s="14" t="s">
        <v>42</v>
      </c>
      <c r="N42" s="15">
        <v>9.1593750000000008E-3</v>
      </c>
      <c r="O42" s="59">
        <f t="shared" si="0"/>
        <v>2.5947237960339945E-3</v>
      </c>
    </row>
    <row r="43" spans="1:15">
      <c r="A43" s="40">
        <v>7</v>
      </c>
      <c r="B43" s="40"/>
      <c r="C43" s="40"/>
      <c r="D43" s="10">
        <v>42</v>
      </c>
      <c r="E43" s="11">
        <v>166</v>
      </c>
      <c r="F43" s="8" t="s">
        <v>1553</v>
      </c>
      <c r="G43" s="8" t="s">
        <v>1554</v>
      </c>
      <c r="H43" s="8" t="s">
        <v>15</v>
      </c>
      <c r="I43" s="26" t="s">
        <v>292</v>
      </c>
      <c r="J43" s="26" t="s">
        <v>1120</v>
      </c>
      <c r="K43" s="27" t="s">
        <v>1555</v>
      </c>
      <c r="L43" s="13" t="s">
        <v>1109</v>
      </c>
      <c r="N43" s="15">
        <v>9.1763888888888884E-3</v>
      </c>
      <c r="O43" s="59">
        <f t="shared" si="0"/>
        <v>2.5995435945860876E-3</v>
      </c>
    </row>
    <row r="44" spans="1:15">
      <c r="A44" s="40"/>
      <c r="B44" s="40">
        <v>26</v>
      </c>
      <c r="C44" s="40"/>
      <c r="D44" s="10">
        <v>43</v>
      </c>
      <c r="E44" s="11">
        <v>30</v>
      </c>
      <c r="F44" s="8" t="s">
        <v>1016</v>
      </c>
      <c r="G44" s="8" t="s">
        <v>818</v>
      </c>
      <c r="H44" s="8" t="s">
        <v>15</v>
      </c>
      <c r="I44" s="26" t="s">
        <v>292</v>
      </c>
      <c r="J44" s="26" t="s">
        <v>886</v>
      </c>
      <c r="K44" s="27" t="s">
        <v>1556</v>
      </c>
      <c r="L44" s="13" t="s">
        <v>1104</v>
      </c>
      <c r="M44" s="14" t="s">
        <v>48</v>
      </c>
      <c r="N44" s="15">
        <v>9.1821759259259252E-3</v>
      </c>
      <c r="O44" s="59">
        <f t="shared" si="0"/>
        <v>2.601182981848704E-3</v>
      </c>
    </row>
    <row r="45" spans="1:15">
      <c r="A45" s="40">
        <v>8</v>
      </c>
      <c r="B45" s="40"/>
      <c r="C45" s="40"/>
      <c r="D45" s="10">
        <v>44</v>
      </c>
      <c r="E45" s="11">
        <v>174</v>
      </c>
      <c r="F45" s="8" t="s">
        <v>1557</v>
      </c>
      <c r="G45" s="8" t="s">
        <v>286</v>
      </c>
      <c r="H45" s="8" t="s">
        <v>15</v>
      </c>
      <c r="I45" s="26" t="s">
        <v>292</v>
      </c>
      <c r="J45" s="26" t="s">
        <v>882</v>
      </c>
      <c r="K45" s="27" t="s">
        <v>1558</v>
      </c>
      <c r="L45" s="13" t="s">
        <v>1109</v>
      </c>
      <c r="N45" s="15">
        <v>9.2087962962962965E-3</v>
      </c>
      <c r="O45" s="59">
        <f t="shared" si="0"/>
        <v>2.6087241632567412E-3</v>
      </c>
    </row>
    <row r="46" spans="1:15">
      <c r="A46" s="40"/>
      <c r="B46" s="40">
        <v>27</v>
      </c>
      <c r="C46" s="40"/>
      <c r="D46" s="10">
        <v>45</v>
      </c>
      <c r="E46" s="8">
        <v>222</v>
      </c>
      <c r="F46" s="8" t="s">
        <v>1559</v>
      </c>
      <c r="G46" s="8" t="s">
        <v>1560</v>
      </c>
      <c r="H46" s="8" t="s">
        <v>15</v>
      </c>
      <c r="I46" s="26" t="s">
        <v>292</v>
      </c>
      <c r="J46" s="26" t="s">
        <v>518</v>
      </c>
      <c r="K46" s="27" t="s">
        <v>1020</v>
      </c>
      <c r="L46" s="13" t="s">
        <v>1151</v>
      </c>
      <c r="M46" s="14">
        <v>5</v>
      </c>
      <c r="N46" s="15">
        <v>9.2252314814814818E-3</v>
      </c>
      <c r="O46" s="59">
        <f t="shared" si="0"/>
        <v>2.613380023082573E-3</v>
      </c>
    </row>
    <row r="47" spans="1:15">
      <c r="A47" s="40">
        <v>9</v>
      </c>
      <c r="B47" s="40"/>
      <c r="C47" s="40"/>
      <c r="D47" s="10">
        <v>46</v>
      </c>
      <c r="E47" s="11">
        <v>99</v>
      </c>
      <c r="F47" s="8" t="s">
        <v>1561</v>
      </c>
      <c r="G47" s="8" t="s">
        <v>722</v>
      </c>
      <c r="H47" s="8" t="s">
        <v>15</v>
      </c>
      <c r="K47" s="27" t="s">
        <v>1562</v>
      </c>
      <c r="L47" s="13" t="s">
        <v>1134</v>
      </c>
      <c r="N47" s="15">
        <v>9.2412037037037046E-3</v>
      </c>
      <c r="O47" s="59">
        <f t="shared" si="0"/>
        <v>2.6179047319273953E-3</v>
      </c>
    </row>
    <row r="48" spans="1:15">
      <c r="A48" s="40"/>
      <c r="B48" s="40">
        <v>28</v>
      </c>
      <c r="C48" s="40"/>
      <c r="D48" s="10">
        <v>47</v>
      </c>
      <c r="E48" s="8">
        <v>240</v>
      </c>
      <c r="F48" s="8" t="s">
        <v>1267</v>
      </c>
      <c r="G48" s="8" t="s">
        <v>347</v>
      </c>
      <c r="H48" s="8" t="s">
        <v>15</v>
      </c>
      <c r="K48" s="27" t="s">
        <v>1563</v>
      </c>
      <c r="L48" s="13" t="s">
        <v>1191</v>
      </c>
      <c r="M48" s="14">
        <v>2</v>
      </c>
      <c r="N48" s="15">
        <v>9.2480324074074079E-3</v>
      </c>
      <c r="O48" s="59">
        <f t="shared" si="0"/>
        <v>2.6198392088972828E-3</v>
      </c>
    </row>
    <row r="49" spans="1:15">
      <c r="A49" s="40"/>
      <c r="B49" s="40"/>
      <c r="C49" s="40" t="s">
        <v>1564</v>
      </c>
      <c r="D49" s="10">
        <v>48</v>
      </c>
      <c r="E49" s="11">
        <v>295</v>
      </c>
      <c r="F49" s="11" t="s">
        <v>1565</v>
      </c>
      <c r="G49" s="11" t="s">
        <v>1538</v>
      </c>
      <c r="H49" s="11" t="s">
        <v>15</v>
      </c>
      <c r="I49" s="29" t="s">
        <v>1566</v>
      </c>
      <c r="J49" s="29"/>
      <c r="K49" s="27" t="s">
        <v>1469</v>
      </c>
      <c r="L49" s="13" t="s">
        <v>1095</v>
      </c>
      <c r="N49" s="15">
        <v>9.2570601851851859E-3</v>
      </c>
      <c r="O49" s="59">
        <f t="shared" si="0"/>
        <v>2.6223966530269649E-3</v>
      </c>
    </row>
    <row r="50" spans="1:15">
      <c r="A50" s="40"/>
      <c r="B50" s="40">
        <v>29</v>
      </c>
      <c r="C50" s="40"/>
      <c r="D50" s="10">
        <v>49</v>
      </c>
      <c r="E50" s="11">
        <v>226</v>
      </c>
      <c r="F50" s="8" t="s">
        <v>1567</v>
      </c>
      <c r="G50" s="8" t="s">
        <v>673</v>
      </c>
      <c r="H50" s="8" t="s">
        <v>15</v>
      </c>
      <c r="I50" s="26" t="s">
        <v>292</v>
      </c>
      <c r="J50" s="26" t="s">
        <v>299</v>
      </c>
      <c r="K50" s="27" t="s">
        <v>1568</v>
      </c>
      <c r="L50" s="13" t="s">
        <v>1151</v>
      </c>
      <c r="M50" s="14">
        <v>5</v>
      </c>
      <c r="N50" s="15">
        <v>9.2614583333333351E-3</v>
      </c>
      <c r="O50" s="59">
        <f t="shared" si="0"/>
        <v>2.623642587346554E-3</v>
      </c>
    </row>
    <row r="51" spans="1:15">
      <c r="A51" s="40">
        <v>10</v>
      </c>
      <c r="B51" s="40"/>
      <c r="C51" s="40"/>
      <c r="D51" s="10">
        <v>50</v>
      </c>
      <c r="E51" s="8">
        <v>94</v>
      </c>
      <c r="F51" s="8" t="s">
        <v>551</v>
      </c>
      <c r="G51" s="8" t="s">
        <v>1056</v>
      </c>
      <c r="H51" s="8" t="s">
        <v>15</v>
      </c>
      <c r="I51" s="26" t="s">
        <v>292</v>
      </c>
      <c r="J51" s="26" t="s">
        <v>335</v>
      </c>
      <c r="K51" s="27" t="s">
        <v>1249</v>
      </c>
      <c r="L51" s="13" t="s">
        <v>1134</v>
      </c>
      <c r="N51" s="15">
        <v>9.2668981481481474E-3</v>
      </c>
      <c r="O51" s="59">
        <f t="shared" si="0"/>
        <v>2.625183611373413E-3</v>
      </c>
    </row>
    <row r="52" spans="1:15">
      <c r="A52" s="40">
        <v>11</v>
      </c>
      <c r="B52" s="40"/>
      <c r="C52" s="40"/>
      <c r="D52" s="10">
        <v>51</v>
      </c>
      <c r="E52" s="11">
        <v>92</v>
      </c>
      <c r="F52" s="8" t="s">
        <v>406</v>
      </c>
      <c r="G52" s="8" t="s">
        <v>696</v>
      </c>
      <c r="H52" s="8" t="s">
        <v>15</v>
      </c>
      <c r="I52" s="26" t="s">
        <v>292</v>
      </c>
      <c r="J52" s="26" t="s">
        <v>293</v>
      </c>
      <c r="K52" s="27" t="s">
        <v>1569</v>
      </c>
      <c r="L52" s="13" t="s">
        <v>1134</v>
      </c>
      <c r="N52" s="15">
        <v>9.2759259259259253E-3</v>
      </c>
      <c r="O52" s="59">
        <f t="shared" si="0"/>
        <v>2.627741055503095E-3</v>
      </c>
    </row>
    <row r="53" spans="1:15">
      <c r="A53" s="40"/>
      <c r="B53" s="40">
        <v>30</v>
      </c>
      <c r="C53" s="40"/>
      <c r="D53" s="10">
        <v>52</v>
      </c>
      <c r="E53" s="8">
        <v>212</v>
      </c>
      <c r="F53" s="8" t="s">
        <v>1570</v>
      </c>
      <c r="G53" s="8" t="s">
        <v>1571</v>
      </c>
      <c r="H53" s="8" t="s">
        <v>15</v>
      </c>
      <c r="I53" s="26" t="s">
        <v>292</v>
      </c>
      <c r="J53" s="26" t="s">
        <v>518</v>
      </c>
      <c r="K53" s="27" t="s">
        <v>1572</v>
      </c>
      <c r="L53" s="13" t="s">
        <v>1151</v>
      </c>
      <c r="M53" s="14">
        <v>5</v>
      </c>
      <c r="N53" s="15">
        <v>9.3424768518518518E-3</v>
      </c>
      <c r="O53" s="59">
        <f t="shared" si="0"/>
        <v>2.6465940090231875E-3</v>
      </c>
    </row>
    <row r="54" spans="1:15">
      <c r="A54" s="40"/>
      <c r="B54" s="40">
        <v>31</v>
      </c>
      <c r="C54" s="40"/>
      <c r="D54" s="10">
        <v>53</v>
      </c>
      <c r="E54" s="11">
        <v>184</v>
      </c>
      <c r="F54" s="8" t="s">
        <v>1573</v>
      </c>
      <c r="G54" s="8" t="s">
        <v>915</v>
      </c>
      <c r="H54" s="8" t="s">
        <v>15</v>
      </c>
      <c r="K54" s="27" t="s">
        <v>1574</v>
      </c>
      <c r="L54" s="13" t="s">
        <v>1322</v>
      </c>
      <c r="N54" s="15">
        <v>9.3486111111111114E-3</v>
      </c>
      <c r="O54" s="59">
        <f t="shared" si="0"/>
        <v>2.6483317595215614E-3</v>
      </c>
    </row>
    <row r="55" spans="1:15">
      <c r="A55" s="40">
        <v>12</v>
      </c>
      <c r="B55" s="40"/>
      <c r="C55" s="40"/>
      <c r="D55" s="10">
        <v>54</v>
      </c>
      <c r="E55" s="11">
        <v>118</v>
      </c>
      <c r="F55" s="8" t="s">
        <v>693</v>
      </c>
      <c r="G55" s="8" t="s">
        <v>1575</v>
      </c>
      <c r="H55" s="8" t="s">
        <v>15</v>
      </c>
      <c r="K55" s="27" t="s">
        <v>1576</v>
      </c>
      <c r="L55" s="13" t="s">
        <v>1169</v>
      </c>
      <c r="N55" s="15">
        <v>9.3570601851851853E-3</v>
      </c>
      <c r="O55" s="59">
        <f t="shared" si="0"/>
        <v>2.6507252649249817E-3</v>
      </c>
    </row>
    <row r="56" spans="1:15">
      <c r="A56" s="40">
        <v>13</v>
      </c>
      <c r="B56" s="40"/>
      <c r="C56" s="40"/>
      <c r="D56" s="10">
        <v>55</v>
      </c>
      <c r="E56" s="11">
        <v>171</v>
      </c>
      <c r="F56" s="11" t="s">
        <v>1577</v>
      </c>
      <c r="G56" s="11" t="s">
        <v>383</v>
      </c>
      <c r="H56" s="11" t="s">
        <v>15</v>
      </c>
      <c r="I56" s="29" t="s">
        <v>702</v>
      </c>
      <c r="J56" s="29" t="s">
        <v>1120</v>
      </c>
      <c r="K56" s="27" t="s">
        <v>1578</v>
      </c>
      <c r="L56" s="13" t="s">
        <v>1109</v>
      </c>
      <c r="N56" s="15">
        <v>9.3646990740740739E-3</v>
      </c>
      <c r="O56" s="59">
        <f t="shared" si="0"/>
        <v>2.6528892561116357E-3</v>
      </c>
    </row>
    <row r="57" spans="1:15">
      <c r="A57" s="40"/>
      <c r="B57" s="40"/>
      <c r="C57" s="40" t="s">
        <v>1579</v>
      </c>
      <c r="D57" s="10">
        <v>56</v>
      </c>
      <c r="E57" s="11">
        <v>301</v>
      </c>
      <c r="F57" s="8" t="s">
        <v>744</v>
      </c>
      <c r="G57" s="8" t="s">
        <v>1580</v>
      </c>
      <c r="H57" s="8" t="s">
        <v>15</v>
      </c>
      <c r="I57" s="26" t="s">
        <v>1464</v>
      </c>
      <c r="J57" s="26" t="s">
        <v>1581</v>
      </c>
      <c r="K57" s="27" t="s">
        <v>1469</v>
      </c>
      <c r="L57" s="13" t="s">
        <v>1095</v>
      </c>
      <c r="N57" s="15">
        <v>9.3701388888888897E-3</v>
      </c>
      <c r="O57" s="59">
        <f t="shared" si="0"/>
        <v>2.6544302801384959E-3</v>
      </c>
    </row>
    <row r="58" spans="1:15">
      <c r="A58" s="40">
        <v>14</v>
      </c>
      <c r="B58" s="40"/>
      <c r="C58" s="40"/>
      <c r="D58" s="10">
        <v>57</v>
      </c>
      <c r="E58" s="11">
        <v>147</v>
      </c>
      <c r="F58" s="8" t="s">
        <v>1582</v>
      </c>
      <c r="G58" s="8" t="s">
        <v>493</v>
      </c>
      <c r="H58" s="8" t="s">
        <v>15</v>
      </c>
      <c r="K58" s="27" t="s">
        <v>1381</v>
      </c>
      <c r="L58" s="13" t="s">
        <v>1195</v>
      </c>
      <c r="N58" s="15">
        <v>9.3826388888888883E-3</v>
      </c>
      <c r="O58" s="59">
        <f t="shared" si="0"/>
        <v>2.6579713566257475E-3</v>
      </c>
    </row>
    <row r="59" spans="1:15">
      <c r="A59" s="40"/>
      <c r="B59" s="40"/>
      <c r="C59" s="40" t="s">
        <v>1583</v>
      </c>
      <c r="D59" s="10">
        <v>58</v>
      </c>
      <c r="E59" s="11">
        <v>285</v>
      </c>
      <c r="F59" s="11" t="s">
        <v>1584</v>
      </c>
      <c r="G59" s="11" t="s">
        <v>1505</v>
      </c>
      <c r="H59" s="11" t="s">
        <v>15</v>
      </c>
      <c r="I59" s="29" t="s">
        <v>1478</v>
      </c>
      <c r="J59" s="29" t="s">
        <v>1539</v>
      </c>
      <c r="K59" s="27" t="s">
        <v>1460</v>
      </c>
      <c r="L59" s="13" t="s">
        <v>1464</v>
      </c>
      <c r="N59" s="15">
        <v>9.3905092592592599E-3</v>
      </c>
      <c r="O59" s="59">
        <f t="shared" si="0"/>
        <v>2.6602009233029065E-3</v>
      </c>
    </row>
    <row r="60" spans="1:15">
      <c r="A60" s="40">
        <v>15</v>
      </c>
      <c r="B60" s="40"/>
      <c r="C60" s="40"/>
      <c r="D60" s="10">
        <v>59</v>
      </c>
      <c r="E60" s="11">
        <v>120</v>
      </c>
      <c r="F60" s="8" t="s">
        <v>1585</v>
      </c>
      <c r="G60" s="8" t="s">
        <v>889</v>
      </c>
      <c r="H60" s="8" t="s">
        <v>15</v>
      </c>
      <c r="I60" s="26" t="s">
        <v>292</v>
      </c>
      <c r="J60" s="26" t="s">
        <v>308</v>
      </c>
      <c r="K60" s="27" t="s">
        <v>1255</v>
      </c>
      <c r="L60" s="13" t="s">
        <v>1169</v>
      </c>
      <c r="N60" s="15">
        <v>9.3951388888888886E-3</v>
      </c>
      <c r="O60" s="59">
        <f t="shared" si="0"/>
        <v>2.6615124331129999E-3</v>
      </c>
    </row>
    <row r="61" spans="1:15">
      <c r="A61" s="40">
        <v>16</v>
      </c>
      <c r="B61" s="40"/>
      <c r="C61" s="40"/>
      <c r="D61" s="10">
        <v>60</v>
      </c>
      <c r="E61" s="11">
        <v>82</v>
      </c>
      <c r="F61" s="8" t="s">
        <v>1586</v>
      </c>
      <c r="G61" s="8" t="s">
        <v>1587</v>
      </c>
      <c r="H61" s="8" t="s">
        <v>15</v>
      </c>
      <c r="I61" s="26" t="s">
        <v>292</v>
      </c>
      <c r="J61" s="26" t="s">
        <v>308</v>
      </c>
      <c r="K61" s="27" t="s">
        <v>1588</v>
      </c>
      <c r="L61" s="13" t="s">
        <v>1158</v>
      </c>
      <c r="N61" s="15">
        <v>9.41875E-3</v>
      </c>
      <c r="O61" s="59">
        <f t="shared" si="0"/>
        <v>2.6682011331444762E-3</v>
      </c>
    </row>
    <row r="62" spans="1:15">
      <c r="A62" s="40">
        <v>17</v>
      </c>
      <c r="B62" s="40"/>
      <c r="C62" s="40"/>
      <c r="D62" s="10">
        <v>61</v>
      </c>
      <c r="E62" s="8">
        <v>139</v>
      </c>
      <c r="F62" s="8" t="s">
        <v>283</v>
      </c>
      <c r="G62" s="8" t="s">
        <v>877</v>
      </c>
      <c r="H62" s="8" t="s">
        <v>15</v>
      </c>
      <c r="K62" s="27" t="s">
        <v>1589</v>
      </c>
      <c r="L62" s="13" t="s">
        <v>1246</v>
      </c>
      <c r="N62" s="15">
        <v>9.4231481481481475E-3</v>
      </c>
      <c r="O62" s="59">
        <f t="shared" si="0"/>
        <v>2.6694470674640644E-3</v>
      </c>
    </row>
    <row r="63" spans="1:15">
      <c r="A63" s="40">
        <v>18</v>
      </c>
      <c r="B63" s="40"/>
      <c r="C63" s="40"/>
      <c r="D63" s="10">
        <v>62</v>
      </c>
      <c r="E63" s="8">
        <v>164</v>
      </c>
      <c r="F63" s="8" t="s">
        <v>665</v>
      </c>
      <c r="G63" s="8" t="s">
        <v>120</v>
      </c>
      <c r="H63" s="8" t="s">
        <v>15</v>
      </c>
      <c r="I63" s="26" t="s">
        <v>292</v>
      </c>
      <c r="J63" s="26" t="s">
        <v>886</v>
      </c>
      <c r="K63" s="27" t="s">
        <v>1239</v>
      </c>
      <c r="L63" s="13" t="s">
        <v>1109</v>
      </c>
      <c r="N63" s="15">
        <v>9.4674768518518519E-3</v>
      </c>
      <c r="O63" s="59">
        <f t="shared" si="0"/>
        <v>2.6820047738957088E-3</v>
      </c>
    </row>
    <row r="64" spans="1:15">
      <c r="A64" s="40">
        <v>19</v>
      </c>
      <c r="B64" s="40"/>
      <c r="C64" s="40"/>
      <c r="D64" s="10">
        <v>63</v>
      </c>
      <c r="E64" s="11">
        <v>102</v>
      </c>
      <c r="F64" s="11" t="s">
        <v>1590</v>
      </c>
      <c r="G64" s="11" t="s">
        <v>1571</v>
      </c>
      <c r="H64" s="11" t="s">
        <v>15</v>
      </c>
      <c r="I64" s="29" t="s">
        <v>702</v>
      </c>
      <c r="J64" s="29" t="s">
        <v>299</v>
      </c>
      <c r="K64" s="27" t="s">
        <v>1591</v>
      </c>
      <c r="L64" s="13" t="s">
        <v>1134</v>
      </c>
      <c r="N64" s="15">
        <v>9.5006944444444436E-3</v>
      </c>
      <c r="O64" s="59">
        <f t="shared" si="0"/>
        <v>2.6914148567831284E-3</v>
      </c>
    </row>
    <row r="65" spans="1:15">
      <c r="A65" s="40">
        <v>20</v>
      </c>
      <c r="B65" s="40"/>
      <c r="C65" s="40"/>
      <c r="D65" s="10">
        <v>64</v>
      </c>
      <c r="E65" s="8">
        <v>105</v>
      </c>
      <c r="F65" s="8" t="s">
        <v>1592</v>
      </c>
      <c r="G65" s="8" t="s">
        <v>366</v>
      </c>
      <c r="H65" s="8" t="s">
        <v>15</v>
      </c>
      <c r="I65" s="26" t="s">
        <v>702</v>
      </c>
      <c r="J65" s="26" t="s">
        <v>335</v>
      </c>
      <c r="K65" s="27" t="s">
        <v>1593</v>
      </c>
      <c r="L65" s="13" t="s">
        <v>1134</v>
      </c>
      <c r="N65" s="15">
        <v>9.5179398148148141E-3</v>
      </c>
      <c r="O65" s="59">
        <f t="shared" si="0"/>
        <v>2.6963002308257266E-3</v>
      </c>
    </row>
    <row r="66" spans="1:15">
      <c r="A66" s="40"/>
      <c r="B66" s="40">
        <v>32</v>
      </c>
      <c r="C66" s="40"/>
      <c r="D66" s="10">
        <v>65</v>
      </c>
      <c r="E66" s="8">
        <v>200</v>
      </c>
      <c r="F66" s="8" t="s">
        <v>1594</v>
      </c>
      <c r="G66" s="8" t="s">
        <v>696</v>
      </c>
      <c r="H66" s="8" t="s">
        <v>15</v>
      </c>
      <c r="I66" s="26" t="s">
        <v>292</v>
      </c>
      <c r="J66" s="26" t="s">
        <v>518</v>
      </c>
      <c r="K66" s="27" t="s">
        <v>1595</v>
      </c>
      <c r="L66" s="13" t="s">
        <v>1100</v>
      </c>
      <c r="M66" s="14">
        <v>5</v>
      </c>
      <c r="N66" s="15">
        <v>9.5341435185185182E-3</v>
      </c>
      <c r="O66" s="59">
        <f t="shared" si="0"/>
        <v>2.7008905151610536E-3</v>
      </c>
    </row>
    <row r="67" spans="1:15">
      <c r="A67" s="40"/>
      <c r="B67" s="40">
        <v>33</v>
      </c>
      <c r="C67" s="40"/>
      <c r="D67" s="10">
        <v>66</v>
      </c>
      <c r="E67" s="8">
        <v>217</v>
      </c>
      <c r="F67" s="8" t="s">
        <v>1596</v>
      </c>
      <c r="G67" s="8" t="s">
        <v>1597</v>
      </c>
      <c r="H67" s="8" t="s">
        <v>15</v>
      </c>
      <c r="I67" s="26" t="s">
        <v>702</v>
      </c>
      <c r="J67" s="26" t="s">
        <v>1149</v>
      </c>
      <c r="K67" s="27" t="s">
        <v>1598</v>
      </c>
      <c r="L67" s="13" t="s">
        <v>1151</v>
      </c>
      <c r="M67" s="14">
        <v>3</v>
      </c>
      <c r="N67" s="15">
        <v>9.5366898148148155E-3</v>
      </c>
      <c r="O67" s="59">
        <f t="shared" ref="O67:O130" si="1">N67/3.53</f>
        <v>2.7016118455566052E-3</v>
      </c>
    </row>
    <row r="68" spans="1:15">
      <c r="A68" s="40"/>
      <c r="B68" s="40">
        <v>34</v>
      </c>
      <c r="C68" s="40"/>
      <c r="D68" s="10">
        <v>67</v>
      </c>
      <c r="E68" s="11">
        <v>14</v>
      </c>
      <c r="F68" s="8" t="s">
        <v>1599</v>
      </c>
      <c r="G68" s="8" t="s">
        <v>1600</v>
      </c>
      <c r="H68" s="8" t="s">
        <v>15</v>
      </c>
      <c r="I68" s="26" t="s">
        <v>292</v>
      </c>
      <c r="J68" s="26" t="s">
        <v>518</v>
      </c>
      <c r="K68" s="27" t="s">
        <v>1601</v>
      </c>
      <c r="L68" s="13" t="s">
        <v>1143</v>
      </c>
      <c r="M68" s="14" t="s">
        <v>48</v>
      </c>
      <c r="N68" s="15">
        <v>9.5473379629629623E-3</v>
      </c>
      <c r="O68" s="59">
        <f t="shared" si="1"/>
        <v>2.7046283181198197E-3</v>
      </c>
    </row>
    <row r="69" spans="1:15">
      <c r="A69" s="40">
        <v>21</v>
      </c>
      <c r="B69" s="40"/>
      <c r="C69" s="40"/>
      <c r="D69" s="10">
        <v>68</v>
      </c>
      <c r="E69" s="11">
        <v>162</v>
      </c>
      <c r="F69" s="8" t="s">
        <v>1602</v>
      </c>
      <c r="G69" s="8" t="s">
        <v>1603</v>
      </c>
      <c r="H69" s="8" t="s">
        <v>15</v>
      </c>
      <c r="I69" s="26" t="s">
        <v>292</v>
      </c>
      <c r="J69" s="26" t="s">
        <v>1149</v>
      </c>
      <c r="K69" s="27" t="s">
        <v>1457</v>
      </c>
      <c r="L69" s="13" t="s">
        <v>1109</v>
      </c>
      <c r="N69" s="15">
        <v>9.5681712962962968E-3</v>
      </c>
      <c r="O69" s="59">
        <f t="shared" si="1"/>
        <v>2.7105301122652401E-3</v>
      </c>
    </row>
    <row r="70" spans="1:15">
      <c r="A70" s="40">
        <v>22</v>
      </c>
      <c r="B70" s="40"/>
      <c r="C70" s="40"/>
      <c r="D70" s="10">
        <v>69</v>
      </c>
      <c r="E70" s="11">
        <v>75</v>
      </c>
      <c r="F70" s="11" t="s">
        <v>1604</v>
      </c>
      <c r="G70" s="11" t="s">
        <v>696</v>
      </c>
      <c r="H70" s="11" t="s">
        <v>15</v>
      </c>
      <c r="I70" s="29" t="s">
        <v>292</v>
      </c>
      <c r="J70" s="29" t="s">
        <v>308</v>
      </c>
      <c r="K70" s="27" t="s">
        <v>1605</v>
      </c>
      <c r="L70" s="13" t="s">
        <v>1158</v>
      </c>
      <c r="N70" s="18">
        <v>9.5947916666666664E-3</v>
      </c>
      <c r="O70" s="59">
        <f t="shared" si="1"/>
        <v>2.718071293673277E-3</v>
      </c>
    </row>
    <row r="71" spans="1:15">
      <c r="A71" s="40">
        <v>23</v>
      </c>
      <c r="B71" s="40"/>
      <c r="C71" s="40"/>
      <c r="D71" s="10">
        <v>70</v>
      </c>
      <c r="E71" s="11">
        <v>112</v>
      </c>
      <c r="F71" s="8" t="s">
        <v>1606</v>
      </c>
      <c r="G71" s="8" t="s">
        <v>487</v>
      </c>
      <c r="H71" s="8" t="s">
        <v>15</v>
      </c>
      <c r="I71" s="26" t="s">
        <v>430</v>
      </c>
      <c r="K71" s="27" t="s">
        <v>1607</v>
      </c>
      <c r="L71" s="13" t="s">
        <v>1169</v>
      </c>
      <c r="N71" s="15">
        <v>9.5984953703703701E-3</v>
      </c>
      <c r="O71" s="59">
        <f t="shared" si="1"/>
        <v>2.7191205015213516E-3</v>
      </c>
    </row>
    <row r="72" spans="1:15">
      <c r="A72" s="40"/>
      <c r="B72" s="40">
        <v>35</v>
      </c>
      <c r="C72" s="40"/>
      <c r="D72" s="10">
        <v>71</v>
      </c>
      <c r="E72" s="8">
        <v>35</v>
      </c>
      <c r="F72" s="8" t="s">
        <v>1608</v>
      </c>
      <c r="G72" s="8" t="s">
        <v>120</v>
      </c>
      <c r="H72" s="8" t="s">
        <v>15</v>
      </c>
      <c r="I72" s="26" t="s">
        <v>292</v>
      </c>
      <c r="J72" s="26" t="s">
        <v>299</v>
      </c>
      <c r="K72" s="27" t="s">
        <v>1609</v>
      </c>
      <c r="L72" s="13" t="s">
        <v>1104</v>
      </c>
      <c r="M72" s="14" t="s">
        <v>48</v>
      </c>
      <c r="N72" s="18">
        <v>9.601851851851851E-3</v>
      </c>
      <c r="O72" s="59">
        <f t="shared" si="1"/>
        <v>2.7200713461336692E-3</v>
      </c>
    </row>
    <row r="73" spans="1:15">
      <c r="A73" s="40"/>
      <c r="B73" s="40">
        <v>36</v>
      </c>
      <c r="C73" s="40"/>
      <c r="D73" s="10">
        <v>72</v>
      </c>
      <c r="E73" s="11">
        <v>225</v>
      </c>
      <c r="F73" s="8" t="s">
        <v>1610</v>
      </c>
      <c r="G73" s="8" t="s">
        <v>1495</v>
      </c>
      <c r="H73" s="8" t="s">
        <v>15</v>
      </c>
      <c r="I73" s="26" t="s">
        <v>702</v>
      </c>
      <c r="J73" s="26" t="s">
        <v>486</v>
      </c>
      <c r="K73" s="27" t="s">
        <v>1611</v>
      </c>
      <c r="L73" s="13" t="s">
        <v>1151</v>
      </c>
      <c r="M73" s="14">
        <v>4</v>
      </c>
      <c r="N73" s="15">
        <v>9.617708333333334E-3</v>
      </c>
      <c r="O73" s="59">
        <f t="shared" si="1"/>
        <v>2.7245632672332392E-3</v>
      </c>
    </row>
    <row r="74" spans="1:15">
      <c r="A74" s="40"/>
      <c r="B74" s="40">
        <v>37</v>
      </c>
      <c r="C74" s="40"/>
      <c r="D74" s="10">
        <v>73</v>
      </c>
      <c r="E74" s="11">
        <v>230</v>
      </c>
      <c r="F74" s="11" t="s">
        <v>1612</v>
      </c>
      <c r="G74" s="11" t="s">
        <v>531</v>
      </c>
      <c r="H74" s="11" t="s">
        <v>15</v>
      </c>
      <c r="I74" s="29" t="s">
        <v>702</v>
      </c>
      <c r="J74" s="29" t="s">
        <v>1120</v>
      </c>
      <c r="K74" s="27" t="s">
        <v>1613</v>
      </c>
      <c r="L74" s="13" t="s">
        <v>1151</v>
      </c>
      <c r="M74" s="14">
        <v>6</v>
      </c>
      <c r="N74" s="15">
        <v>9.6343749999999988E-3</v>
      </c>
      <c r="O74" s="59">
        <f t="shared" si="1"/>
        <v>2.7292847025495747E-3</v>
      </c>
    </row>
    <row r="75" spans="1:15">
      <c r="A75" s="40"/>
      <c r="B75" s="40">
        <v>38</v>
      </c>
      <c r="C75" s="40"/>
      <c r="D75" s="10">
        <v>74</v>
      </c>
      <c r="E75" s="11">
        <v>50</v>
      </c>
      <c r="F75" s="8" t="s">
        <v>1614</v>
      </c>
      <c r="G75" s="8" t="s">
        <v>483</v>
      </c>
      <c r="H75" s="8" t="s">
        <v>15</v>
      </c>
      <c r="K75" s="27" t="s">
        <v>1615</v>
      </c>
      <c r="L75" s="13" t="s">
        <v>1162</v>
      </c>
      <c r="M75" s="14" t="s">
        <v>69</v>
      </c>
      <c r="N75" s="15">
        <v>9.6476851851851845E-3</v>
      </c>
      <c r="O75" s="59">
        <f t="shared" si="1"/>
        <v>2.7330552932535936E-3</v>
      </c>
    </row>
    <row r="76" spans="1:15">
      <c r="A76" s="40"/>
      <c r="B76" s="40"/>
      <c r="C76" s="40" t="s">
        <v>1616</v>
      </c>
      <c r="D76" s="10">
        <v>75</v>
      </c>
      <c r="E76" s="8">
        <v>315</v>
      </c>
      <c r="F76" s="8" t="s">
        <v>803</v>
      </c>
      <c r="G76" s="8" t="s">
        <v>489</v>
      </c>
      <c r="H76" s="8" t="s">
        <v>15</v>
      </c>
      <c r="I76" s="26" t="s">
        <v>1617</v>
      </c>
      <c r="K76" s="27" t="s">
        <v>1469</v>
      </c>
      <c r="L76" s="13" t="s">
        <v>1095</v>
      </c>
      <c r="N76" s="15">
        <v>9.7269675925925926E-3</v>
      </c>
      <c r="O76" s="59">
        <f t="shared" si="1"/>
        <v>2.7555148987514428E-3</v>
      </c>
    </row>
    <row r="77" spans="1:15">
      <c r="A77" s="40"/>
      <c r="B77" s="40">
        <v>39</v>
      </c>
      <c r="C77" s="40"/>
      <c r="D77" s="10">
        <v>76</v>
      </c>
      <c r="E77" s="11">
        <v>218</v>
      </c>
      <c r="F77" s="8" t="s">
        <v>1456</v>
      </c>
      <c r="G77" s="8" t="s">
        <v>837</v>
      </c>
      <c r="H77" s="8" t="s">
        <v>15</v>
      </c>
      <c r="I77" s="26" t="s">
        <v>292</v>
      </c>
      <c r="J77" s="26" t="s">
        <v>293</v>
      </c>
      <c r="K77" s="27" t="s">
        <v>1618</v>
      </c>
      <c r="L77" s="13" t="s">
        <v>1151</v>
      </c>
      <c r="M77" s="14">
        <v>1</v>
      </c>
      <c r="N77" s="15">
        <v>9.7378472222222224E-3</v>
      </c>
      <c r="O77" s="59">
        <f t="shared" si="1"/>
        <v>2.7585969468051624E-3</v>
      </c>
    </row>
    <row r="78" spans="1:15">
      <c r="A78" s="40">
        <v>24</v>
      </c>
      <c r="B78" s="40"/>
      <c r="C78" s="40"/>
      <c r="D78" s="10">
        <v>77</v>
      </c>
      <c r="E78" s="8">
        <v>107</v>
      </c>
      <c r="F78" s="8" t="s">
        <v>1619</v>
      </c>
      <c r="G78" s="8" t="s">
        <v>632</v>
      </c>
      <c r="H78" s="8" t="s">
        <v>15</v>
      </c>
      <c r="I78" s="26" t="s">
        <v>292</v>
      </c>
      <c r="J78" s="26" t="s">
        <v>299</v>
      </c>
      <c r="K78" s="27" t="s">
        <v>1620</v>
      </c>
      <c r="L78" s="13" t="s">
        <v>1134</v>
      </c>
      <c r="N78" s="15">
        <v>9.7717592592592595E-3</v>
      </c>
      <c r="O78" s="59">
        <f t="shared" si="1"/>
        <v>2.7682037561640965E-3</v>
      </c>
    </row>
    <row r="79" spans="1:15">
      <c r="A79" s="40">
        <v>25</v>
      </c>
      <c r="B79" s="40"/>
      <c r="C79" s="40"/>
      <c r="D79" s="10">
        <v>78</v>
      </c>
      <c r="E79" s="11">
        <v>78</v>
      </c>
      <c r="F79" s="11" t="s">
        <v>1621</v>
      </c>
      <c r="G79" s="11" t="s">
        <v>1622</v>
      </c>
      <c r="H79" s="11" t="s">
        <v>15</v>
      </c>
      <c r="I79" s="29" t="s">
        <v>292</v>
      </c>
      <c r="J79" s="29" t="s">
        <v>308</v>
      </c>
      <c r="K79" s="27" t="s">
        <v>1623</v>
      </c>
      <c r="L79" s="13" t="s">
        <v>1158</v>
      </c>
      <c r="N79" s="15">
        <v>9.7976851851851853E-3</v>
      </c>
      <c r="O79" s="59">
        <f t="shared" si="1"/>
        <v>2.7755482111006193E-3</v>
      </c>
    </row>
    <row r="80" spans="1:15">
      <c r="A80" s="40">
        <v>26</v>
      </c>
      <c r="B80" s="40"/>
      <c r="C80" s="40"/>
      <c r="D80" s="10">
        <v>79</v>
      </c>
      <c r="E80" s="11">
        <v>159</v>
      </c>
      <c r="F80" s="11" t="s">
        <v>1624</v>
      </c>
      <c r="G80" s="11" t="s">
        <v>1625</v>
      </c>
      <c r="H80" s="11" t="s">
        <v>15</v>
      </c>
      <c r="I80" s="29"/>
      <c r="J80" s="29"/>
      <c r="K80" s="27" t="s">
        <v>1626</v>
      </c>
      <c r="L80" s="13" t="s">
        <v>1195</v>
      </c>
      <c r="N80" s="15">
        <v>9.8043981481481489E-3</v>
      </c>
      <c r="O80" s="59">
        <f t="shared" si="1"/>
        <v>2.7774499003252549E-3</v>
      </c>
    </row>
    <row r="81" spans="1:15">
      <c r="A81" s="40"/>
      <c r="B81" s="40"/>
      <c r="C81" s="40" t="s">
        <v>1627</v>
      </c>
      <c r="D81" s="10">
        <v>80</v>
      </c>
      <c r="E81" s="11">
        <v>290</v>
      </c>
      <c r="F81" s="11" t="s">
        <v>1628</v>
      </c>
      <c r="G81" s="11" t="s">
        <v>483</v>
      </c>
      <c r="H81" s="11" t="s">
        <v>15</v>
      </c>
      <c r="I81" s="29" t="s">
        <v>1478</v>
      </c>
      <c r="J81" s="29" t="s">
        <v>1539</v>
      </c>
      <c r="K81" s="27" t="s">
        <v>1460</v>
      </c>
      <c r="L81" s="13" t="s">
        <v>1464</v>
      </c>
      <c r="N81" s="15">
        <v>9.8157407407407412E-3</v>
      </c>
      <c r="O81" s="59">
        <f t="shared" si="1"/>
        <v>2.7806630993599834E-3</v>
      </c>
    </row>
    <row r="82" spans="1:15">
      <c r="A82" s="40">
        <v>27</v>
      </c>
      <c r="B82" s="40"/>
      <c r="C82" s="40"/>
      <c r="D82" s="10">
        <v>81</v>
      </c>
      <c r="E82" s="11">
        <v>172</v>
      </c>
      <c r="F82" s="11" t="s">
        <v>1629</v>
      </c>
      <c r="G82" s="11" t="s">
        <v>1630</v>
      </c>
      <c r="H82" s="11" t="s">
        <v>15</v>
      </c>
      <c r="I82" s="29" t="s">
        <v>292</v>
      </c>
      <c r="J82" s="29" t="s">
        <v>518</v>
      </c>
      <c r="K82" s="27" t="s">
        <v>1631</v>
      </c>
      <c r="L82" s="13" t="s">
        <v>1109</v>
      </c>
      <c r="N82" s="15">
        <v>9.8243055555555566E-3</v>
      </c>
      <c r="O82" s="59">
        <f t="shared" si="1"/>
        <v>2.7830893925086565E-3</v>
      </c>
    </row>
    <row r="83" spans="1:15">
      <c r="A83" s="40"/>
      <c r="B83" s="40"/>
      <c r="C83" s="40" t="s">
        <v>1632</v>
      </c>
      <c r="D83" s="10">
        <v>82</v>
      </c>
      <c r="E83" s="11">
        <v>275</v>
      </c>
      <c r="F83" s="11" t="s">
        <v>1633</v>
      </c>
      <c r="G83" s="11" t="s">
        <v>466</v>
      </c>
      <c r="H83" s="11" t="s">
        <v>15</v>
      </c>
      <c r="I83" s="29" t="s">
        <v>1478</v>
      </c>
      <c r="J83" s="29" t="s">
        <v>1539</v>
      </c>
      <c r="K83" s="27" t="s">
        <v>1460</v>
      </c>
      <c r="L83" s="13" t="s">
        <v>1464</v>
      </c>
      <c r="N83" s="15">
        <v>9.8407407407407419E-3</v>
      </c>
      <c r="O83" s="59">
        <f t="shared" si="1"/>
        <v>2.7877452523344878E-3</v>
      </c>
    </row>
    <row r="84" spans="1:15">
      <c r="A84" s="40"/>
      <c r="B84" s="40">
        <v>40</v>
      </c>
      <c r="C84" s="40"/>
      <c r="D84" s="10">
        <v>83</v>
      </c>
      <c r="E84" s="11">
        <v>74</v>
      </c>
      <c r="F84" s="11" t="s">
        <v>1634</v>
      </c>
      <c r="G84" s="11" t="s">
        <v>1010</v>
      </c>
      <c r="H84" s="11" t="s">
        <v>15</v>
      </c>
      <c r="I84" s="29" t="s">
        <v>702</v>
      </c>
      <c r="J84" s="29" t="s">
        <v>348</v>
      </c>
      <c r="K84" s="27" t="s">
        <v>1635</v>
      </c>
      <c r="L84" s="13" t="s">
        <v>1223</v>
      </c>
      <c r="N84" s="15">
        <v>9.8799768518518533E-3</v>
      </c>
      <c r="O84" s="59">
        <f t="shared" si="1"/>
        <v>2.7988602979750294E-3</v>
      </c>
    </row>
    <row r="85" spans="1:15">
      <c r="A85" s="40"/>
      <c r="B85" s="40">
        <v>41</v>
      </c>
      <c r="C85" s="40"/>
      <c r="D85" s="10">
        <v>84</v>
      </c>
      <c r="E85" s="11">
        <v>40</v>
      </c>
      <c r="F85" s="11" t="s">
        <v>1636</v>
      </c>
      <c r="G85" s="11" t="s">
        <v>1637</v>
      </c>
      <c r="H85" s="11" t="s">
        <v>15</v>
      </c>
      <c r="I85" s="29" t="s">
        <v>702</v>
      </c>
      <c r="J85" s="29" t="s">
        <v>1120</v>
      </c>
      <c r="K85" s="27" t="s">
        <v>1379</v>
      </c>
      <c r="L85" s="13" t="s">
        <v>1104</v>
      </c>
      <c r="N85" s="15">
        <v>9.8854166666666656E-3</v>
      </c>
      <c r="O85" s="59">
        <f t="shared" si="1"/>
        <v>2.8004013220018884E-3</v>
      </c>
    </row>
    <row r="86" spans="1:15">
      <c r="A86" s="40"/>
      <c r="B86" s="40"/>
      <c r="C86" s="40" t="s">
        <v>1638</v>
      </c>
      <c r="D86" s="10">
        <v>85</v>
      </c>
      <c r="E86" s="11">
        <v>313</v>
      </c>
      <c r="F86" s="11" t="s">
        <v>1522</v>
      </c>
      <c r="G86" s="11" t="s">
        <v>635</v>
      </c>
      <c r="H86" s="11" t="s">
        <v>51</v>
      </c>
      <c r="I86" s="29" t="s">
        <v>1463</v>
      </c>
      <c r="J86" s="29"/>
      <c r="K86" s="27" t="s">
        <v>1639</v>
      </c>
      <c r="L86" s="13" t="s">
        <v>1464</v>
      </c>
      <c r="N86" s="15">
        <v>9.892824074074073E-3</v>
      </c>
      <c r="O86" s="59">
        <f t="shared" si="1"/>
        <v>2.802499737698038E-3</v>
      </c>
    </row>
    <row r="87" spans="1:15">
      <c r="A87" s="40"/>
      <c r="B87" s="40"/>
      <c r="C87" s="40" t="s">
        <v>1640</v>
      </c>
      <c r="D87" s="10">
        <v>86</v>
      </c>
      <c r="E87" s="11">
        <v>305</v>
      </c>
      <c r="F87" s="11" t="s">
        <v>1641</v>
      </c>
      <c r="G87" s="11" t="s">
        <v>135</v>
      </c>
      <c r="H87" s="11" t="s">
        <v>15</v>
      </c>
      <c r="I87" s="29"/>
      <c r="J87" s="29"/>
      <c r="K87" s="27" t="s">
        <v>1460</v>
      </c>
      <c r="L87" s="13" t="s">
        <v>1464</v>
      </c>
      <c r="N87" s="15">
        <v>9.9060185185185189E-3</v>
      </c>
      <c r="O87" s="59">
        <f t="shared" si="1"/>
        <v>2.8062375406568045E-3</v>
      </c>
    </row>
    <row r="88" spans="1:15">
      <c r="A88" s="40"/>
      <c r="B88" s="40">
        <v>42</v>
      </c>
      <c r="C88" s="40"/>
      <c r="D88" s="10">
        <v>87</v>
      </c>
      <c r="E88" s="11">
        <v>15</v>
      </c>
      <c r="F88" s="11" t="s">
        <v>1642</v>
      </c>
      <c r="G88" s="11" t="s">
        <v>1643</v>
      </c>
      <c r="H88" s="11" t="s">
        <v>15</v>
      </c>
      <c r="I88" s="29" t="s">
        <v>292</v>
      </c>
      <c r="J88" s="29" t="s">
        <v>518</v>
      </c>
      <c r="K88" s="27" t="s">
        <v>1644</v>
      </c>
      <c r="L88" s="13" t="s">
        <v>1143</v>
      </c>
      <c r="M88" s="14" t="s">
        <v>42</v>
      </c>
      <c r="N88" s="15">
        <v>9.9128472222222222E-3</v>
      </c>
      <c r="O88" s="59">
        <f t="shared" si="1"/>
        <v>2.808172017626692E-3</v>
      </c>
    </row>
    <row r="89" spans="1:15">
      <c r="A89" s="40"/>
      <c r="B89" s="40">
        <v>43</v>
      </c>
      <c r="C89" s="40"/>
      <c r="D89" s="10">
        <v>88</v>
      </c>
      <c r="E89" s="11">
        <v>41</v>
      </c>
      <c r="F89" s="11" t="s">
        <v>1645</v>
      </c>
      <c r="G89" s="11" t="s">
        <v>1575</v>
      </c>
      <c r="H89" s="11" t="s">
        <v>15</v>
      </c>
      <c r="I89" s="29" t="s">
        <v>292</v>
      </c>
      <c r="J89" s="29" t="s">
        <v>518</v>
      </c>
      <c r="K89" s="27" t="s">
        <v>1646</v>
      </c>
      <c r="L89" s="13" t="s">
        <v>1104</v>
      </c>
      <c r="M89" s="14" t="s">
        <v>48</v>
      </c>
      <c r="N89" s="15">
        <v>9.9407407407407413E-3</v>
      </c>
      <c r="O89" s="59">
        <f t="shared" si="1"/>
        <v>2.8160738642325047E-3</v>
      </c>
    </row>
    <row r="90" spans="1:15">
      <c r="A90" s="40">
        <v>28</v>
      </c>
      <c r="B90" s="40"/>
      <c r="C90" s="40"/>
      <c r="D90" s="10">
        <v>89</v>
      </c>
      <c r="E90" s="11">
        <v>123</v>
      </c>
      <c r="F90" s="11" t="s">
        <v>1647</v>
      </c>
      <c r="G90" s="11" t="s">
        <v>1648</v>
      </c>
      <c r="H90" s="11" t="s">
        <v>15</v>
      </c>
      <c r="I90" s="29" t="s">
        <v>292</v>
      </c>
      <c r="J90" s="29" t="s">
        <v>308</v>
      </c>
      <c r="K90" s="27" t="s">
        <v>1649</v>
      </c>
      <c r="L90" s="13" t="s">
        <v>1169</v>
      </c>
      <c r="N90" s="15">
        <v>9.9513888888888898E-3</v>
      </c>
      <c r="O90" s="59">
        <f t="shared" si="1"/>
        <v>2.8190903367957196E-3</v>
      </c>
    </row>
    <row r="91" spans="1:15">
      <c r="A91" s="40"/>
      <c r="B91" s="40">
        <v>44</v>
      </c>
      <c r="C91" s="40"/>
      <c r="D91" s="10">
        <v>90</v>
      </c>
      <c r="E91" s="11">
        <v>24</v>
      </c>
      <c r="F91" s="11" t="s">
        <v>1650</v>
      </c>
      <c r="G91" s="11" t="s">
        <v>1495</v>
      </c>
      <c r="H91" s="11" t="s">
        <v>15</v>
      </c>
      <c r="I91" s="29"/>
      <c r="J91" s="29"/>
      <c r="K91" s="27" t="s">
        <v>1651</v>
      </c>
      <c r="L91" s="13" t="s">
        <v>1143</v>
      </c>
      <c r="M91" s="14" t="s">
        <v>48</v>
      </c>
      <c r="N91" s="15">
        <v>9.9622685185185179E-3</v>
      </c>
      <c r="O91" s="59">
        <f t="shared" si="1"/>
        <v>2.8221723848494387E-3</v>
      </c>
    </row>
    <row r="92" spans="1:15">
      <c r="A92" s="40"/>
      <c r="B92" s="40">
        <v>45</v>
      </c>
      <c r="C92" s="40"/>
      <c r="D92" s="10">
        <v>91</v>
      </c>
      <c r="E92" s="11">
        <v>250</v>
      </c>
      <c r="F92" s="11" t="s">
        <v>1652</v>
      </c>
      <c r="G92" s="11" t="s">
        <v>1653</v>
      </c>
      <c r="H92" s="11" t="s">
        <v>15</v>
      </c>
      <c r="I92" s="29"/>
      <c r="J92" s="29"/>
      <c r="K92" s="27" t="s">
        <v>1654</v>
      </c>
      <c r="L92" s="13" t="s">
        <v>1310</v>
      </c>
      <c r="M92" s="14">
        <v>2</v>
      </c>
      <c r="N92" s="15">
        <v>9.9725694444444454E-3</v>
      </c>
      <c r="O92" s="59">
        <f t="shared" si="1"/>
        <v>2.825090494176897E-3</v>
      </c>
    </row>
    <row r="93" spans="1:15">
      <c r="A93" s="40"/>
      <c r="B93" s="40">
        <v>46</v>
      </c>
      <c r="C93" s="40"/>
      <c r="D93" s="10">
        <v>92</v>
      </c>
      <c r="E93" s="11">
        <v>8</v>
      </c>
      <c r="F93" s="11" t="s">
        <v>1655</v>
      </c>
      <c r="G93" s="11" t="s">
        <v>1656</v>
      </c>
      <c r="H93" s="11" t="s">
        <v>15</v>
      </c>
      <c r="I93" s="29" t="s">
        <v>702</v>
      </c>
      <c r="J93" s="29" t="s">
        <v>348</v>
      </c>
      <c r="K93" s="27" t="s">
        <v>1657</v>
      </c>
      <c r="L93" s="13" t="s">
        <v>1143</v>
      </c>
      <c r="N93" s="15">
        <v>1.0019791666666666E-2</v>
      </c>
      <c r="O93" s="59">
        <f t="shared" si="1"/>
        <v>2.8384678942398492E-3</v>
      </c>
    </row>
    <row r="94" spans="1:15">
      <c r="A94" s="40">
        <v>29</v>
      </c>
      <c r="B94" s="40"/>
      <c r="C94" s="40"/>
      <c r="D94" s="10">
        <v>93</v>
      </c>
      <c r="E94" s="11">
        <v>143</v>
      </c>
      <c r="F94" s="11" t="s">
        <v>1658</v>
      </c>
      <c r="G94" s="11" t="s">
        <v>1659</v>
      </c>
      <c r="H94" s="11" t="s">
        <v>15</v>
      </c>
      <c r="I94" s="29"/>
      <c r="J94" s="29"/>
      <c r="K94" s="27" t="s">
        <v>1660</v>
      </c>
      <c r="L94" s="13" t="s">
        <v>1246</v>
      </c>
      <c r="N94" s="15">
        <v>1.0025231481481482E-2</v>
      </c>
      <c r="O94" s="59">
        <f t="shared" si="1"/>
        <v>2.840008918266709E-3</v>
      </c>
    </row>
    <row r="95" spans="1:15">
      <c r="A95" s="40">
        <v>30</v>
      </c>
      <c r="B95" s="40"/>
      <c r="C95" s="40"/>
      <c r="D95" s="10">
        <v>94</v>
      </c>
      <c r="E95" s="11">
        <v>125</v>
      </c>
      <c r="F95" s="11" t="s">
        <v>585</v>
      </c>
      <c r="G95" s="11" t="s">
        <v>899</v>
      </c>
      <c r="H95" s="11" t="s">
        <v>15</v>
      </c>
      <c r="I95" s="29" t="s">
        <v>292</v>
      </c>
      <c r="J95" s="29" t="s">
        <v>308</v>
      </c>
      <c r="K95" s="27" t="s">
        <v>1593</v>
      </c>
      <c r="L95" s="13" t="s">
        <v>1169</v>
      </c>
      <c r="N95" s="15">
        <v>1.0029398148148148E-2</v>
      </c>
      <c r="O95" s="59">
        <f t="shared" si="1"/>
        <v>2.841189277095793E-3</v>
      </c>
    </row>
    <row r="96" spans="1:15">
      <c r="A96" s="40"/>
      <c r="B96" s="40"/>
      <c r="C96" s="40" t="s">
        <v>1661</v>
      </c>
      <c r="D96" s="10">
        <v>95</v>
      </c>
      <c r="E96" s="11">
        <v>302</v>
      </c>
      <c r="F96" s="11" t="s">
        <v>1662</v>
      </c>
      <c r="G96" s="11" t="s">
        <v>1663</v>
      </c>
      <c r="H96" s="11" t="s">
        <v>15</v>
      </c>
      <c r="I96" s="29" t="s">
        <v>1525</v>
      </c>
      <c r="J96" s="29"/>
      <c r="K96" s="27" t="s">
        <v>1460</v>
      </c>
      <c r="L96" s="13" t="s">
        <v>1464</v>
      </c>
      <c r="N96" s="15">
        <v>1.0036458333333333E-2</v>
      </c>
      <c r="O96" s="59">
        <f t="shared" si="1"/>
        <v>2.8431893295561852E-3</v>
      </c>
    </row>
    <row r="97" spans="1:15">
      <c r="A97" s="40">
        <v>31</v>
      </c>
      <c r="B97" s="40"/>
      <c r="C97" s="40"/>
      <c r="D97" s="10">
        <v>96</v>
      </c>
      <c r="E97" s="11">
        <v>148</v>
      </c>
      <c r="F97" s="11" t="s">
        <v>1664</v>
      </c>
      <c r="G97" s="11" t="s">
        <v>511</v>
      </c>
      <c r="H97" s="11" t="s">
        <v>15</v>
      </c>
      <c r="I97" s="29"/>
      <c r="J97" s="29"/>
      <c r="K97" s="27" t="s">
        <v>1665</v>
      </c>
      <c r="L97" s="13" t="s">
        <v>1195</v>
      </c>
      <c r="N97" s="15">
        <v>1.004525462962963E-2</v>
      </c>
      <c r="O97" s="59">
        <f t="shared" si="1"/>
        <v>2.8456811981953625E-3</v>
      </c>
    </row>
    <row r="98" spans="1:15">
      <c r="A98" s="40"/>
      <c r="B98" s="40">
        <v>47</v>
      </c>
      <c r="C98" s="40"/>
      <c r="D98" s="10">
        <v>97</v>
      </c>
      <c r="E98" s="11">
        <v>243</v>
      </c>
      <c r="F98" s="11" t="s">
        <v>793</v>
      </c>
      <c r="G98" s="11" t="s">
        <v>597</v>
      </c>
      <c r="H98" s="11" t="s">
        <v>15</v>
      </c>
      <c r="I98" s="29" t="s">
        <v>292</v>
      </c>
      <c r="J98" s="29" t="s">
        <v>308</v>
      </c>
      <c r="K98" s="27" t="s">
        <v>1666</v>
      </c>
      <c r="L98" s="13" t="s">
        <v>1310</v>
      </c>
      <c r="M98" s="14">
        <v>3</v>
      </c>
      <c r="N98" s="15">
        <v>1.0049421296296298E-2</v>
      </c>
      <c r="O98" s="59">
        <f t="shared" si="1"/>
        <v>2.846861557024447E-3</v>
      </c>
    </row>
    <row r="99" spans="1:15">
      <c r="A99" s="40">
        <v>32</v>
      </c>
      <c r="B99" s="40"/>
      <c r="C99" s="40"/>
      <c r="D99" s="10">
        <v>98</v>
      </c>
      <c r="E99" s="11">
        <v>128</v>
      </c>
      <c r="F99" s="11" t="s">
        <v>690</v>
      </c>
      <c r="G99" s="11" t="s">
        <v>759</v>
      </c>
      <c r="H99" s="11" t="s">
        <v>15</v>
      </c>
      <c r="I99" s="29" t="s">
        <v>292</v>
      </c>
      <c r="J99" s="29" t="s">
        <v>308</v>
      </c>
      <c r="K99" s="27" t="s">
        <v>1667</v>
      </c>
      <c r="L99" s="13" t="s">
        <v>1169</v>
      </c>
      <c r="N99" s="15">
        <v>1.0055208333333333E-2</v>
      </c>
      <c r="O99" s="59">
        <f t="shared" si="1"/>
        <v>2.8485009442870634E-3</v>
      </c>
    </row>
    <row r="100" spans="1:15">
      <c r="A100" s="40">
        <v>33</v>
      </c>
      <c r="B100" s="40"/>
      <c r="C100" s="40"/>
      <c r="D100" s="10">
        <v>99</v>
      </c>
      <c r="E100" s="11">
        <v>115</v>
      </c>
      <c r="F100" s="11" t="s">
        <v>1668</v>
      </c>
      <c r="G100" s="11" t="s">
        <v>1669</v>
      </c>
      <c r="H100" s="11" t="s">
        <v>15</v>
      </c>
      <c r="I100" s="29" t="s">
        <v>292</v>
      </c>
      <c r="J100" s="29" t="s">
        <v>308</v>
      </c>
      <c r="K100" s="27" t="s">
        <v>1670</v>
      </c>
      <c r="L100" s="13" t="s">
        <v>1169</v>
      </c>
      <c r="N100" s="15">
        <v>1.0128703703703704E-2</v>
      </c>
      <c r="O100" s="59">
        <f t="shared" si="1"/>
        <v>2.8693211625222957E-3</v>
      </c>
    </row>
    <row r="101" spans="1:15">
      <c r="A101" s="40"/>
      <c r="B101" s="40"/>
      <c r="C101" s="40" t="s">
        <v>1671</v>
      </c>
      <c r="D101" s="10">
        <v>100</v>
      </c>
      <c r="E101" s="11">
        <v>298</v>
      </c>
      <c r="F101" s="11" t="s">
        <v>1672</v>
      </c>
      <c r="G101" s="11" t="s">
        <v>1673</v>
      </c>
      <c r="H101" s="11" t="s">
        <v>15</v>
      </c>
      <c r="I101" s="29" t="s">
        <v>1674</v>
      </c>
      <c r="J101" s="29"/>
      <c r="K101" s="27" t="s">
        <v>1460</v>
      </c>
      <c r="L101" s="13" t="s">
        <v>1095</v>
      </c>
      <c r="N101" s="15">
        <v>1.0132986111111112E-2</v>
      </c>
      <c r="O101" s="59">
        <f t="shared" si="1"/>
        <v>2.8705343090966325E-3</v>
      </c>
    </row>
    <row r="102" spans="1:15">
      <c r="A102" s="40"/>
      <c r="B102" s="40">
        <v>48</v>
      </c>
      <c r="C102" s="40"/>
      <c r="D102" s="10">
        <v>101</v>
      </c>
      <c r="E102" s="11">
        <v>231</v>
      </c>
      <c r="F102" s="11" t="s">
        <v>1675</v>
      </c>
      <c r="G102" s="11" t="s">
        <v>366</v>
      </c>
      <c r="H102" s="11" t="s">
        <v>15</v>
      </c>
      <c r="I102" s="29"/>
      <c r="J102" s="29"/>
      <c r="K102" s="27" t="s">
        <v>1676</v>
      </c>
      <c r="L102" s="13" t="s">
        <v>1191</v>
      </c>
      <c r="M102" s="14">
        <v>5</v>
      </c>
      <c r="N102" s="15">
        <v>1.0150694444444445E-2</v>
      </c>
      <c r="O102" s="59">
        <f t="shared" si="1"/>
        <v>2.8755508341202396E-3</v>
      </c>
    </row>
    <row r="103" spans="1:15">
      <c r="A103" s="40"/>
      <c r="B103" s="40">
        <v>49</v>
      </c>
      <c r="C103" s="40"/>
      <c r="D103" s="10">
        <v>102</v>
      </c>
      <c r="E103" s="11">
        <v>233</v>
      </c>
      <c r="F103" s="11" t="s">
        <v>1677</v>
      </c>
      <c r="G103" s="11" t="s">
        <v>1659</v>
      </c>
      <c r="H103" s="11" t="s">
        <v>15</v>
      </c>
      <c r="I103" s="29"/>
      <c r="J103" s="29"/>
      <c r="K103" s="27" t="s">
        <v>1678</v>
      </c>
      <c r="L103" s="13" t="s">
        <v>1191</v>
      </c>
      <c r="M103" s="14">
        <v>2</v>
      </c>
      <c r="N103" s="15">
        <v>1.0168402777777778E-2</v>
      </c>
      <c r="O103" s="59">
        <f t="shared" si="1"/>
        <v>2.8805673591438467E-3</v>
      </c>
    </row>
    <row r="104" spans="1:15">
      <c r="A104" s="40">
        <v>34</v>
      </c>
      <c r="B104" s="40"/>
      <c r="C104" s="40"/>
      <c r="D104" s="10">
        <v>103</v>
      </c>
      <c r="E104" s="11">
        <v>98</v>
      </c>
      <c r="F104" s="11" t="s">
        <v>1679</v>
      </c>
      <c r="G104" s="11" t="s">
        <v>1680</v>
      </c>
      <c r="H104" s="11" t="s">
        <v>15</v>
      </c>
      <c r="I104" s="29" t="s">
        <v>292</v>
      </c>
      <c r="J104" s="29" t="s">
        <v>293</v>
      </c>
      <c r="K104" s="27" t="s">
        <v>1681</v>
      </c>
      <c r="L104" s="13" t="s">
        <v>1134</v>
      </c>
      <c r="N104" s="15">
        <v>1.0186689814814815E-2</v>
      </c>
      <c r="O104" s="59">
        <f t="shared" si="1"/>
        <v>2.8857478228937155E-3</v>
      </c>
    </row>
    <row r="105" spans="1:15">
      <c r="A105" s="40"/>
      <c r="B105" s="40">
        <v>50</v>
      </c>
      <c r="C105" s="40"/>
      <c r="D105" s="10">
        <v>104</v>
      </c>
      <c r="E105" s="11">
        <v>25</v>
      </c>
      <c r="F105" s="11" t="s">
        <v>1682</v>
      </c>
      <c r="G105" s="11" t="s">
        <v>47</v>
      </c>
      <c r="H105" s="11" t="s">
        <v>15</v>
      </c>
      <c r="I105" s="29" t="s">
        <v>702</v>
      </c>
      <c r="J105" s="29" t="s">
        <v>486</v>
      </c>
      <c r="K105" s="27" t="s">
        <v>1683</v>
      </c>
      <c r="L105" s="13" t="s">
        <v>1143</v>
      </c>
      <c r="M105" s="14" t="s">
        <v>69</v>
      </c>
      <c r="N105" s="15">
        <v>1.0217245370370371E-2</v>
      </c>
      <c r="O105" s="59">
        <f t="shared" si="1"/>
        <v>2.8944037876403321E-3</v>
      </c>
    </row>
    <row r="106" spans="1:15">
      <c r="A106" s="40"/>
      <c r="B106" s="40">
        <v>51</v>
      </c>
      <c r="C106" s="40"/>
      <c r="D106" s="10">
        <v>105</v>
      </c>
      <c r="E106" s="11">
        <v>193</v>
      </c>
      <c r="F106" s="11" t="s">
        <v>1684</v>
      </c>
      <c r="G106" s="11" t="s">
        <v>1685</v>
      </c>
      <c r="H106" s="11" t="s">
        <v>15</v>
      </c>
      <c r="I106" s="29" t="s">
        <v>702</v>
      </c>
      <c r="J106" s="29" t="s">
        <v>1120</v>
      </c>
      <c r="K106" s="27" t="s">
        <v>1686</v>
      </c>
      <c r="L106" s="13" t="s">
        <v>1100</v>
      </c>
      <c r="M106" s="14">
        <v>6</v>
      </c>
      <c r="N106" s="15">
        <v>1.022361111111111E-2</v>
      </c>
      <c r="O106" s="59">
        <f t="shared" si="1"/>
        <v>2.8962071136292098E-3</v>
      </c>
    </row>
    <row r="107" spans="1:15">
      <c r="A107" s="40"/>
      <c r="B107" s="40">
        <v>52</v>
      </c>
      <c r="C107" s="40"/>
      <c r="D107" s="10">
        <v>106</v>
      </c>
      <c r="E107" s="11">
        <v>53</v>
      </c>
      <c r="F107" s="11" t="s">
        <v>1084</v>
      </c>
      <c r="G107" s="11" t="s">
        <v>1687</v>
      </c>
      <c r="H107" s="11" t="s">
        <v>15</v>
      </c>
      <c r="I107" s="29"/>
      <c r="J107" s="29"/>
      <c r="K107" s="27" t="s">
        <v>1688</v>
      </c>
      <c r="L107" s="13" t="s">
        <v>1162</v>
      </c>
      <c r="M107" s="14" t="s">
        <v>48</v>
      </c>
      <c r="N107" s="15">
        <v>1.0264814814814815E-2</v>
      </c>
      <c r="O107" s="59">
        <f t="shared" si="1"/>
        <v>2.9078795509390413E-3</v>
      </c>
    </row>
    <row r="108" spans="1:15">
      <c r="A108" s="40"/>
      <c r="B108" s="40">
        <v>53</v>
      </c>
      <c r="C108" s="40"/>
      <c r="D108" s="10">
        <v>107</v>
      </c>
      <c r="E108" s="11">
        <v>251</v>
      </c>
      <c r="F108" s="11" t="s">
        <v>1689</v>
      </c>
      <c r="G108" s="11" t="s">
        <v>899</v>
      </c>
      <c r="H108" s="11" t="s">
        <v>15</v>
      </c>
      <c r="I108" s="29"/>
      <c r="J108" s="29"/>
      <c r="K108" s="27" t="s">
        <v>1690</v>
      </c>
      <c r="L108" s="13" t="s">
        <v>1310</v>
      </c>
      <c r="M108" s="14">
        <v>3</v>
      </c>
      <c r="N108" s="15">
        <v>1.0299768518518519E-2</v>
      </c>
      <c r="O108" s="59">
        <f t="shared" si="1"/>
        <v>2.9177814500052461E-3</v>
      </c>
    </row>
    <row r="109" spans="1:15">
      <c r="A109" s="40">
        <v>35</v>
      </c>
      <c r="B109" s="40"/>
      <c r="C109" s="40"/>
      <c r="D109" s="10">
        <v>108</v>
      </c>
      <c r="E109" s="11">
        <v>182</v>
      </c>
      <c r="F109" s="11" t="s">
        <v>1691</v>
      </c>
      <c r="G109" s="11" t="s">
        <v>120</v>
      </c>
      <c r="H109" s="11" t="s">
        <v>15</v>
      </c>
      <c r="I109" s="29"/>
      <c r="J109" s="29"/>
      <c r="K109" s="27" t="s">
        <v>1692</v>
      </c>
      <c r="L109" s="13" t="s">
        <v>1327</v>
      </c>
      <c r="N109" s="15">
        <v>1.0310995370370371E-2</v>
      </c>
      <c r="O109" s="59">
        <f t="shared" si="1"/>
        <v>2.9209618612947227E-3</v>
      </c>
    </row>
    <row r="110" spans="1:15">
      <c r="A110" s="40"/>
      <c r="B110" s="40">
        <v>54</v>
      </c>
      <c r="C110" s="40"/>
      <c r="D110" s="10">
        <v>109</v>
      </c>
      <c r="E110" s="11">
        <v>188</v>
      </c>
      <c r="F110" s="11" t="s">
        <v>1693</v>
      </c>
      <c r="G110" s="11" t="s">
        <v>1694</v>
      </c>
      <c r="H110" s="11" t="s">
        <v>15</v>
      </c>
      <c r="I110" s="29"/>
      <c r="J110" s="29"/>
      <c r="K110" s="27" t="s">
        <v>1695</v>
      </c>
      <c r="L110" s="13" t="s">
        <v>1322</v>
      </c>
      <c r="N110" s="15">
        <v>1.0314699074074075E-2</v>
      </c>
      <c r="O110" s="59">
        <f t="shared" si="1"/>
        <v>2.9220110691427978E-3</v>
      </c>
    </row>
    <row r="111" spans="1:15">
      <c r="A111" s="40"/>
      <c r="B111" s="40"/>
      <c r="C111" s="40" t="s">
        <v>1696</v>
      </c>
      <c r="D111" s="10">
        <v>110</v>
      </c>
      <c r="E111" s="11">
        <v>314</v>
      </c>
      <c r="F111" s="11" t="s">
        <v>1697</v>
      </c>
      <c r="G111" s="11" t="s">
        <v>797</v>
      </c>
      <c r="H111" s="11" t="s">
        <v>51</v>
      </c>
      <c r="I111" s="29" t="s">
        <v>1478</v>
      </c>
      <c r="J111" s="29"/>
      <c r="K111" s="27" t="s">
        <v>1639</v>
      </c>
      <c r="L111" s="13" t="s">
        <v>1464</v>
      </c>
      <c r="N111" s="15">
        <v>1.0340972222222222E-2</v>
      </c>
      <c r="O111" s="59">
        <f t="shared" si="1"/>
        <v>2.9294538873150771E-3</v>
      </c>
    </row>
    <row r="112" spans="1:15">
      <c r="A112" s="40"/>
      <c r="B112" s="40">
        <v>55</v>
      </c>
      <c r="C112" s="40"/>
      <c r="D112" s="10">
        <v>111</v>
      </c>
      <c r="E112" s="11">
        <v>187</v>
      </c>
      <c r="F112" s="11" t="s">
        <v>1698</v>
      </c>
      <c r="G112" s="11" t="s">
        <v>1699</v>
      </c>
      <c r="H112" s="11" t="s">
        <v>15</v>
      </c>
      <c r="I112" s="29" t="s">
        <v>430</v>
      </c>
      <c r="J112" s="29"/>
      <c r="K112" s="27" t="s">
        <v>1700</v>
      </c>
      <c r="L112" s="13" t="s">
        <v>1322</v>
      </c>
      <c r="N112" s="15">
        <v>1.0363541666666667E-2</v>
      </c>
      <c r="O112" s="59">
        <f t="shared" si="1"/>
        <v>2.9358474976392823E-3</v>
      </c>
    </row>
    <row r="113" spans="1:15">
      <c r="A113" s="40">
        <v>36</v>
      </c>
      <c r="B113" s="40"/>
      <c r="C113" s="40"/>
      <c r="D113" s="10">
        <v>112</v>
      </c>
      <c r="E113" s="11">
        <v>126</v>
      </c>
      <c r="F113" s="11" t="s">
        <v>1701</v>
      </c>
      <c r="G113" s="11" t="s">
        <v>837</v>
      </c>
      <c r="H113" s="11" t="s">
        <v>15</v>
      </c>
      <c r="I113" s="29" t="s">
        <v>292</v>
      </c>
      <c r="J113" s="29" t="s">
        <v>308</v>
      </c>
      <c r="K113" s="27" t="s">
        <v>1702</v>
      </c>
      <c r="L113" s="13" t="s">
        <v>1169</v>
      </c>
      <c r="N113" s="15">
        <v>1.0390509259259259E-2</v>
      </c>
      <c r="O113" s="59">
        <f t="shared" si="1"/>
        <v>2.9434870422830762E-3</v>
      </c>
    </row>
    <row r="114" spans="1:15">
      <c r="A114" s="40">
        <v>37</v>
      </c>
      <c r="B114" s="40"/>
      <c r="C114" s="40"/>
      <c r="D114" s="10">
        <v>113</v>
      </c>
      <c r="E114" s="11">
        <v>170</v>
      </c>
      <c r="F114" s="11" t="s">
        <v>1703</v>
      </c>
      <c r="G114" s="11" t="s">
        <v>1704</v>
      </c>
      <c r="H114" s="11" t="s">
        <v>15</v>
      </c>
      <c r="I114" s="29" t="s">
        <v>702</v>
      </c>
      <c r="J114" s="29" t="s">
        <v>1149</v>
      </c>
      <c r="K114" s="27" t="s">
        <v>1449</v>
      </c>
      <c r="L114" s="13" t="s">
        <v>1109</v>
      </c>
      <c r="N114" s="15">
        <v>1.0430902777777779E-2</v>
      </c>
      <c r="O114" s="59">
        <f t="shared" si="1"/>
        <v>2.9549299653761412E-3</v>
      </c>
    </row>
    <row r="115" spans="1:15">
      <c r="A115" s="40"/>
      <c r="B115" s="40">
        <v>56</v>
      </c>
      <c r="C115" s="40"/>
      <c r="D115" s="10">
        <v>114</v>
      </c>
      <c r="E115" s="11">
        <v>204</v>
      </c>
      <c r="F115" s="11" t="s">
        <v>1705</v>
      </c>
      <c r="G115" s="11" t="s">
        <v>1706</v>
      </c>
      <c r="H115" s="11" t="s">
        <v>15</v>
      </c>
      <c r="I115" s="29" t="s">
        <v>292</v>
      </c>
      <c r="J115" s="29" t="s">
        <v>518</v>
      </c>
      <c r="K115" s="27" t="s">
        <v>1707</v>
      </c>
      <c r="L115" s="13" t="s">
        <v>1151</v>
      </c>
      <c r="M115" s="14">
        <v>5</v>
      </c>
      <c r="N115" s="15">
        <v>1.0450000000000001E-2</v>
      </c>
      <c r="O115" s="59">
        <f t="shared" si="1"/>
        <v>2.9603399433427765E-3</v>
      </c>
    </row>
    <row r="116" spans="1:15">
      <c r="A116" s="40"/>
      <c r="B116" s="40">
        <v>57</v>
      </c>
      <c r="C116" s="40"/>
      <c r="D116" s="10">
        <v>115</v>
      </c>
      <c r="E116" s="11">
        <v>216</v>
      </c>
      <c r="F116" s="11" t="s">
        <v>1708</v>
      </c>
      <c r="G116" s="11" t="s">
        <v>1709</v>
      </c>
      <c r="H116" s="11" t="s">
        <v>15</v>
      </c>
      <c r="I116" s="29" t="s">
        <v>292</v>
      </c>
      <c r="J116" s="29" t="s">
        <v>518</v>
      </c>
      <c r="K116" s="27" t="s">
        <v>1710</v>
      </c>
      <c r="L116" s="13" t="s">
        <v>1151</v>
      </c>
      <c r="M116" s="14">
        <v>5</v>
      </c>
      <c r="N116" s="15">
        <v>1.0473379629629629E-2</v>
      </c>
      <c r="O116" s="59">
        <f t="shared" si="1"/>
        <v>2.9669630678837476E-3</v>
      </c>
    </row>
    <row r="117" spans="1:15">
      <c r="A117" s="40">
        <v>38</v>
      </c>
      <c r="B117" s="40"/>
      <c r="C117" s="40"/>
      <c r="D117" s="10">
        <v>116</v>
      </c>
      <c r="E117" s="11">
        <v>153</v>
      </c>
      <c r="F117" s="11" t="s">
        <v>1711</v>
      </c>
      <c r="G117" s="11" t="s">
        <v>1712</v>
      </c>
      <c r="H117" s="11" t="s">
        <v>15</v>
      </c>
      <c r="I117" s="29"/>
      <c r="J117" s="29"/>
      <c r="K117" s="27" t="s">
        <v>1713</v>
      </c>
      <c r="L117" s="13" t="s">
        <v>1195</v>
      </c>
      <c r="N117" s="15">
        <v>1.0489351851851852E-2</v>
      </c>
      <c r="O117" s="59">
        <f t="shared" si="1"/>
        <v>2.97148777672857E-3</v>
      </c>
    </row>
    <row r="118" spans="1:15">
      <c r="A118" s="40"/>
      <c r="B118" s="40">
        <v>58</v>
      </c>
      <c r="C118" s="40"/>
      <c r="D118" s="10">
        <v>117</v>
      </c>
      <c r="E118" s="11">
        <v>254</v>
      </c>
      <c r="F118" s="11" t="s">
        <v>875</v>
      </c>
      <c r="G118" s="11" t="s">
        <v>571</v>
      </c>
      <c r="H118" s="11" t="s">
        <v>15</v>
      </c>
      <c r="I118" s="29" t="s">
        <v>702</v>
      </c>
      <c r="J118" s="29" t="s">
        <v>335</v>
      </c>
      <c r="K118" s="27" t="s">
        <v>1273</v>
      </c>
      <c r="L118" s="13" t="s">
        <v>1310</v>
      </c>
      <c r="M118" s="14">
        <v>4</v>
      </c>
      <c r="N118" s="15">
        <v>1.0501736111111111E-2</v>
      </c>
      <c r="O118" s="59">
        <f t="shared" si="1"/>
        <v>2.9749960654705697E-3</v>
      </c>
    </row>
    <row r="119" spans="1:15">
      <c r="A119" s="40"/>
      <c r="B119" s="40">
        <v>59</v>
      </c>
      <c r="C119" s="40"/>
      <c r="D119" s="10">
        <v>118</v>
      </c>
      <c r="E119" s="11">
        <v>246</v>
      </c>
      <c r="F119" s="11" t="s">
        <v>1714</v>
      </c>
      <c r="G119" s="11" t="s">
        <v>1715</v>
      </c>
      <c r="H119" s="11" t="s">
        <v>15</v>
      </c>
      <c r="I119" s="29"/>
      <c r="J119" s="29"/>
      <c r="K119" s="27" t="s">
        <v>1716</v>
      </c>
      <c r="L119" s="13" t="s">
        <v>1310</v>
      </c>
      <c r="M119" s="14">
        <v>4</v>
      </c>
      <c r="N119" s="15">
        <v>1.0531828703703705E-2</v>
      </c>
      <c r="O119" s="59">
        <f t="shared" si="1"/>
        <v>2.9835208792361773E-3</v>
      </c>
    </row>
    <row r="120" spans="1:15">
      <c r="A120" s="40"/>
      <c r="B120" s="40">
        <v>60</v>
      </c>
      <c r="C120" s="40"/>
      <c r="D120" s="10">
        <v>119</v>
      </c>
      <c r="E120" s="11">
        <v>42</v>
      </c>
      <c r="F120" s="11" t="s">
        <v>1717</v>
      </c>
      <c r="G120" s="11" t="s">
        <v>338</v>
      </c>
      <c r="H120" s="11" t="s">
        <v>15</v>
      </c>
      <c r="I120" s="29" t="s">
        <v>292</v>
      </c>
      <c r="J120" s="29" t="s">
        <v>1149</v>
      </c>
      <c r="K120" s="27" t="s">
        <v>1718</v>
      </c>
      <c r="L120" s="13" t="s">
        <v>1104</v>
      </c>
      <c r="M120" s="14" t="s">
        <v>48</v>
      </c>
      <c r="N120" s="15">
        <v>1.0544791666666666E-2</v>
      </c>
      <c r="O120" s="59">
        <f t="shared" si="1"/>
        <v>2.9871931067044382E-3</v>
      </c>
    </row>
    <row r="121" spans="1:15">
      <c r="A121" s="40">
        <v>39</v>
      </c>
      <c r="B121" s="40"/>
      <c r="C121" s="40"/>
      <c r="D121" s="10">
        <v>120</v>
      </c>
      <c r="E121" s="11">
        <v>160</v>
      </c>
      <c r="F121" s="11" t="s">
        <v>1719</v>
      </c>
      <c r="G121" s="11" t="s">
        <v>220</v>
      </c>
      <c r="H121" s="11" t="s">
        <v>15</v>
      </c>
      <c r="I121" s="29" t="s">
        <v>292</v>
      </c>
      <c r="J121" s="29" t="s">
        <v>518</v>
      </c>
      <c r="K121" s="27" t="s">
        <v>1576</v>
      </c>
      <c r="L121" s="13" t="s">
        <v>1109</v>
      </c>
      <c r="N121" s="15">
        <v>1.0562500000000001E-2</v>
      </c>
      <c r="O121" s="59">
        <f t="shared" si="1"/>
        <v>2.9922096317280458E-3</v>
      </c>
    </row>
    <row r="122" spans="1:15">
      <c r="A122" s="40">
        <v>40</v>
      </c>
      <c r="B122" s="40"/>
      <c r="C122" s="40"/>
      <c r="D122" s="10">
        <v>121</v>
      </c>
      <c r="E122" s="11">
        <v>84</v>
      </c>
      <c r="F122" s="11" t="s">
        <v>1720</v>
      </c>
      <c r="G122" s="11" t="s">
        <v>696</v>
      </c>
      <c r="H122" s="11" t="s">
        <v>15</v>
      </c>
      <c r="I122" s="29" t="s">
        <v>292</v>
      </c>
      <c r="J122" s="29" t="s">
        <v>308</v>
      </c>
      <c r="K122" s="27" t="s">
        <v>1721</v>
      </c>
      <c r="L122" s="13" t="s">
        <v>1158</v>
      </c>
      <c r="N122" s="15">
        <v>1.0603935185185183E-2</v>
      </c>
      <c r="O122" s="59">
        <f t="shared" si="1"/>
        <v>3.0039476445283806E-3</v>
      </c>
    </row>
    <row r="123" spans="1:15">
      <c r="A123" s="40">
        <v>41</v>
      </c>
      <c r="B123" s="40"/>
      <c r="C123" s="40"/>
      <c r="D123" s="10">
        <v>122</v>
      </c>
      <c r="E123" s="11">
        <v>83</v>
      </c>
      <c r="F123" s="11" t="s">
        <v>502</v>
      </c>
      <c r="G123" s="11" t="s">
        <v>220</v>
      </c>
      <c r="H123" s="11" t="s">
        <v>15</v>
      </c>
      <c r="I123" s="29"/>
      <c r="J123" s="29"/>
      <c r="K123" s="27" t="s">
        <v>1011</v>
      </c>
      <c r="L123" s="13" t="s">
        <v>1158</v>
      </c>
      <c r="N123" s="15">
        <v>1.0614236111111111E-2</v>
      </c>
      <c r="O123" s="59">
        <f t="shared" si="1"/>
        <v>3.0068657538558389E-3</v>
      </c>
    </row>
    <row r="124" spans="1:15">
      <c r="A124" s="40"/>
      <c r="B124" s="40">
        <v>61</v>
      </c>
      <c r="C124" s="40"/>
      <c r="D124" s="10">
        <v>123</v>
      </c>
      <c r="E124" s="11">
        <v>9</v>
      </c>
      <c r="F124" s="11" t="s">
        <v>1722</v>
      </c>
      <c r="G124" s="11" t="s">
        <v>1723</v>
      </c>
      <c r="H124" s="11" t="s">
        <v>15</v>
      </c>
      <c r="I124" s="29" t="s">
        <v>292</v>
      </c>
      <c r="J124" s="29" t="s">
        <v>308</v>
      </c>
      <c r="K124" s="27" t="s">
        <v>1724</v>
      </c>
      <c r="L124" s="13" t="s">
        <v>1143</v>
      </c>
      <c r="M124" s="14" t="s">
        <v>48</v>
      </c>
      <c r="N124" s="15">
        <v>1.0641203703703703E-2</v>
      </c>
      <c r="O124" s="59">
        <f t="shared" si="1"/>
        <v>3.0145052984996328E-3</v>
      </c>
    </row>
    <row r="125" spans="1:15">
      <c r="A125" s="40">
        <v>42</v>
      </c>
      <c r="B125" s="40"/>
      <c r="C125" s="40"/>
      <c r="D125" s="10">
        <v>124</v>
      </c>
      <c r="E125" s="11">
        <v>141</v>
      </c>
      <c r="F125" s="11" t="s">
        <v>1725</v>
      </c>
      <c r="G125" s="11" t="s">
        <v>1726</v>
      </c>
      <c r="H125" s="11" t="s">
        <v>15</v>
      </c>
      <c r="I125" s="29"/>
      <c r="J125" s="29"/>
      <c r="K125" s="27" t="s">
        <v>1727</v>
      </c>
      <c r="L125" s="13" t="s">
        <v>1246</v>
      </c>
      <c r="N125" s="15">
        <v>1.0676620370370369E-2</v>
      </c>
      <c r="O125" s="59">
        <f t="shared" si="1"/>
        <v>3.024538348546847E-3</v>
      </c>
    </row>
    <row r="126" spans="1:15">
      <c r="A126" s="40">
        <v>43</v>
      </c>
      <c r="B126" s="40"/>
      <c r="C126" s="40"/>
      <c r="D126" s="10">
        <v>125</v>
      </c>
      <c r="E126" s="11">
        <v>95</v>
      </c>
      <c r="F126" s="11" t="s">
        <v>1728</v>
      </c>
      <c r="G126" s="11" t="s">
        <v>62</v>
      </c>
      <c r="H126" s="11" t="s">
        <v>15</v>
      </c>
      <c r="I126" s="29" t="s">
        <v>702</v>
      </c>
      <c r="J126" s="29" t="s">
        <v>335</v>
      </c>
      <c r="K126" s="27" t="s">
        <v>1729</v>
      </c>
      <c r="L126" s="13" t="s">
        <v>1134</v>
      </c>
      <c r="N126" s="15">
        <v>1.0732523148148147E-2</v>
      </c>
      <c r="O126" s="59">
        <f t="shared" si="1"/>
        <v>3.0403748295037246E-3</v>
      </c>
    </row>
    <row r="127" spans="1:15">
      <c r="A127" s="40">
        <v>44</v>
      </c>
      <c r="B127" s="40"/>
      <c r="C127" s="40"/>
      <c r="D127" s="10">
        <v>126</v>
      </c>
      <c r="E127" s="11">
        <v>91</v>
      </c>
      <c r="F127" s="11" t="s">
        <v>981</v>
      </c>
      <c r="G127" s="11" t="s">
        <v>1554</v>
      </c>
      <c r="H127" s="11" t="s">
        <v>15</v>
      </c>
      <c r="I127" s="29"/>
      <c r="J127" s="29"/>
      <c r="K127" s="27" t="s">
        <v>1450</v>
      </c>
      <c r="L127" s="13" t="s">
        <v>1134</v>
      </c>
      <c r="N127" s="15">
        <v>1.0739814814814815E-2</v>
      </c>
      <c r="O127" s="59">
        <f t="shared" si="1"/>
        <v>3.0424404574546219E-3</v>
      </c>
    </row>
    <row r="128" spans="1:15">
      <c r="A128" s="40">
        <v>45</v>
      </c>
      <c r="B128" s="40"/>
      <c r="C128" s="40"/>
      <c r="D128" s="10">
        <v>127</v>
      </c>
      <c r="E128" s="11">
        <v>93</v>
      </c>
      <c r="F128" s="11" t="s">
        <v>734</v>
      </c>
      <c r="G128" s="11" t="s">
        <v>1088</v>
      </c>
      <c r="H128" s="11" t="s">
        <v>15</v>
      </c>
      <c r="I128" s="29" t="s">
        <v>292</v>
      </c>
      <c r="J128" s="29" t="s">
        <v>335</v>
      </c>
      <c r="K128" s="27" t="s">
        <v>1080</v>
      </c>
      <c r="L128" s="13" t="s">
        <v>1134</v>
      </c>
      <c r="N128" s="15">
        <v>1.0752314814814814E-2</v>
      </c>
      <c r="O128" s="59">
        <f t="shared" si="1"/>
        <v>3.0459815339418735E-3</v>
      </c>
    </row>
    <row r="129" spans="1:15">
      <c r="A129" s="40">
        <v>46</v>
      </c>
      <c r="B129" s="40"/>
      <c r="C129" s="40"/>
      <c r="D129" s="10">
        <v>128</v>
      </c>
      <c r="E129" s="11">
        <v>149</v>
      </c>
      <c r="F129" s="11" t="s">
        <v>1730</v>
      </c>
      <c r="G129" s="11" t="s">
        <v>1731</v>
      </c>
      <c r="H129" s="11" t="s">
        <v>15</v>
      </c>
      <c r="I129" s="29"/>
      <c r="J129" s="29"/>
      <c r="K129" s="27" t="s">
        <v>1732</v>
      </c>
      <c r="L129" s="13" t="s">
        <v>1195</v>
      </c>
      <c r="N129" s="15">
        <v>1.0759490740740741E-2</v>
      </c>
      <c r="O129" s="59">
        <f t="shared" si="1"/>
        <v>3.0480143741475189E-3</v>
      </c>
    </row>
    <row r="130" spans="1:15">
      <c r="A130" s="40"/>
      <c r="B130" s="40">
        <v>62</v>
      </c>
      <c r="C130" s="40"/>
      <c r="D130" s="10">
        <v>129</v>
      </c>
      <c r="E130" s="11">
        <v>16</v>
      </c>
      <c r="F130" s="11" t="s">
        <v>1733</v>
      </c>
      <c r="G130" s="11" t="s">
        <v>1709</v>
      </c>
      <c r="H130" s="11" t="s">
        <v>15</v>
      </c>
      <c r="I130" s="29"/>
      <c r="J130" s="29"/>
      <c r="K130" s="27" t="s">
        <v>1734</v>
      </c>
      <c r="L130" s="13" t="s">
        <v>1143</v>
      </c>
      <c r="M130" s="14" t="s">
        <v>48</v>
      </c>
      <c r="N130" s="15">
        <v>1.0768518518518518E-2</v>
      </c>
      <c r="O130" s="59">
        <f t="shared" si="1"/>
        <v>3.0505718182772005E-3</v>
      </c>
    </row>
    <row r="131" spans="1:15">
      <c r="A131" s="40"/>
      <c r="B131" s="40">
        <v>63</v>
      </c>
      <c r="C131" s="40"/>
      <c r="D131" s="10">
        <v>130</v>
      </c>
      <c r="E131" s="11">
        <v>60</v>
      </c>
      <c r="F131" s="11" t="s">
        <v>1735</v>
      </c>
      <c r="G131" s="11" t="s">
        <v>722</v>
      </c>
      <c r="H131" s="11" t="s">
        <v>15</v>
      </c>
      <c r="I131" s="29" t="s">
        <v>292</v>
      </c>
      <c r="J131" s="29" t="s">
        <v>308</v>
      </c>
      <c r="K131" s="27" t="s">
        <v>1736</v>
      </c>
      <c r="L131" s="13" t="s">
        <v>1223</v>
      </c>
      <c r="M131" s="14" t="s">
        <v>69</v>
      </c>
      <c r="N131" s="15">
        <v>1.0893171296296295E-2</v>
      </c>
      <c r="O131" s="59">
        <f t="shared" ref="O131:O194" si="2">N131/3.53</f>
        <v>3.0858842199139648E-3</v>
      </c>
    </row>
    <row r="132" spans="1:15">
      <c r="A132" s="40">
        <v>47</v>
      </c>
      <c r="B132" s="40"/>
      <c r="C132" s="40"/>
      <c r="D132" s="10">
        <v>131</v>
      </c>
      <c r="E132" s="11">
        <v>108</v>
      </c>
      <c r="F132" s="11" t="s">
        <v>1737</v>
      </c>
      <c r="G132" s="11" t="s">
        <v>487</v>
      </c>
      <c r="H132" s="11" t="s">
        <v>15</v>
      </c>
      <c r="I132" s="29" t="s">
        <v>702</v>
      </c>
      <c r="J132" s="29" t="s">
        <v>335</v>
      </c>
      <c r="K132" s="27" t="s">
        <v>1738</v>
      </c>
      <c r="L132" s="13" t="s">
        <v>1134</v>
      </c>
      <c r="N132" s="15">
        <v>1.0902777777777777E-2</v>
      </c>
      <c r="O132" s="59">
        <f t="shared" si="2"/>
        <v>3.0886056027699085E-3</v>
      </c>
    </row>
    <row r="133" spans="1:15">
      <c r="A133" s="40"/>
      <c r="B133" s="40"/>
      <c r="C133" s="40" t="s">
        <v>1739</v>
      </c>
      <c r="D133" s="10">
        <v>132</v>
      </c>
      <c r="E133" s="11">
        <v>304</v>
      </c>
      <c r="F133" s="11" t="s">
        <v>1740</v>
      </c>
      <c r="G133" s="11" t="s">
        <v>1741</v>
      </c>
      <c r="H133" s="11" t="s">
        <v>1742</v>
      </c>
      <c r="I133" s="29" t="s">
        <v>1468</v>
      </c>
      <c r="J133" s="29"/>
      <c r="K133" s="27" t="s">
        <v>1469</v>
      </c>
      <c r="L133" s="13" t="s">
        <v>1095</v>
      </c>
      <c r="N133" s="15">
        <v>1.092025462962963E-2</v>
      </c>
      <c r="O133" s="59">
        <f t="shared" si="2"/>
        <v>3.0935565523030118E-3</v>
      </c>
    </row>
    <row r="134" spans="1:15">
      <c r="A134" s="40"/>
      <c r="B134" s="40">
        <v>64</v>
      </c>
      <c r="C134" s="40"/>
      <c r="D134" s="10">
        <v>133</v>
      </c>
      <c r="E134" s="11">
        <v>18</v>
      </c>
      <c r="F134" s="11" t="s">
        <v>400</v>
      </c>
      <c r="G134" s="11" t="s">
        <v>366</v>
      </c>
      <c r="H134" s="11" t="s">
        <v>15</v>
      </c>
      <c r="I134" s="29"/>
      <c r="J134" s="29"/>
      <c r="K134" s="27" t="s">
        <v>1743</v>
      </c>
      <c r="L134" s="13" t="s">
        <v>1143</v>
      </c>
      <c r="M134" s="14" t="s">
        <v>48</v>
      </c>
      <c r="N134" s="15">
        <v>1.092337962962963E-2</v>
      </c>
      <c r="O134" s="59">
        <f t="shared" si="2"/>
        <v>3.0944418214248247E-3</v>
      </c>
    </row>
    <row r="135" spans="1:15">
      <c r="A135" s="40">
        <v>48</v>
      </c>
      <c r="B135" s="40"/>
      <c r="C135" s="40"/>
      <c r="D135" s="10">
        <v>134</v>
      </c>
      <c r="E135" s="11">
        <v>97</v>
      </c>
      <c r="F135" s="11" t="s">
        <v>1744</v>
      </c>
      <c r="G135" s="11" t="s">
        <v>325</v>
      </c>
      <c r="H135" s="11" t="s">
        <v>15</v>
      </c>
      <c r="I135" s="29" t="s">
        <v>702</v>
      </c>
      <c r="J135" s="29" t="s">
        <v>335</v>
      </c>
      <c r="K135" s="27" t="s">
        <v>1745</v>
      </c>
      <c r="L135" s="13" t="s">
        <v>1134</v>
      </c>
      <c r="N135" s="15">
        <v>1.0933333333333335E-2</v>
      </c>
      <c r="O135" s="59">
        <f t="shared" si="2"/>
        <v>3.0972615675165256E-3</v>
      </c>
    </row>
    <row r="136" spans="1:15">
      <c r="A136" s="40">
        <v>49</v>
      </c>
      <c r="B136" s="40"/>
      <c r="C136" s="40"/>
      <c r="D136" s="10">
        <v>135</v>
      </c>
      <c r="E136" s="11">
        <v>138</v>
      </c>
      <c r="F136" s="11" t="s">
        <v>1746</v>
      </c>
      <c r="G136" s="11" t="s">
        <v>848</v>
      </c>
      <c r="H136" s="11" t="s">
        <v>15</v>
      </c>
      <c r="I136" s="29"/>
      <c r="J136" s="29"/>
      <c r="K136" s="27" t="s">
        <v>1747</v>
      </c>
      <c r="L136" s="13" t="s">
        <v>1246</v>
      </c>
      <c r="N136" s="15">
        <v>1.0958564814814815E-2</v>
      </c>
      <c r="O136" s="59">
        <f t="shared" si="2"/>
        <v>3.1044092959815342E-3</v>
      </c>
    </row>
    <row r="137" spans="1:15">
      <c r="A137" s="40"/>
      <c r="B137" s="40">
        <v>65</v>
      </c>
      <c r="C137" s="40"/>
      <c r="D137" s="10">
        <v>136</v>
      </c>
      <c r="E137" s="11">
        <v>65</v>
      </c>
      <c r="F137" s="11" t="s">
        <v>1748</v>
      </c>
      <c r="G137" s="11" t="s">
        <v>673</v>
      </c>
      <c r="H137" s="11" t="s">
        <v>15</v>
      </c>
      <c r="I137" s="29"/>
      <c r="J137" s="29"/>
      <c r="K137" s="27" t="s">
        <v>1749</v>
      </c>
      <c r="L137" s="13" t="s">
        <v>1223</v>
      </c>
      <c r="M137" s="14" t="s">
        <v>48</v>
      </c>
      <c r="N137" s="15">
        <v>1.1059374999999998E-2</v>
      </c>
      <c r="O137" s="59">
        <f t="shared" si="2"/>
        <v>3.1329674220963171E-3</v>
      </c>
    </row>
    <row r="138" spans="1:15">
      <c r="A138" s="40">
        <v>50</v>
      </c>
      <c r="B138" s="40"/>
      <c r="C138" s="40"/>
      <c r="D138" s="10">
        <v>137</v>
      </c>
      <c r="E138" s="11">
        <v>87</v>
      </c>
      <c r="F138" s="11" t="s">
        <v>1750</v>
      </c>
      <c r="G138" s="11" t="s">
        <v>421</v>
      </c>
      <c r="H138" s="11" t="s">
        <v>15</v>
      </c>
      <c r="I138" s="29"/>
      <c r="J138" s="29"/>
      <c r="K138" s="27" t="s">
        <v>1085</v>
      </c>
      <c r="L138" s="13" t="s">
        <v>1158</v>
      </c>
      <c r="N138" s="15">
        <v>1.1074768518518519E-2</v>
      </c>
      <c r="O138" s="59">
        <f t="shared" si="2"/>
        <v>3.1373281922148781E-3</v>
      </c>
    </row>
    <row r="139" spans="1:15">
      <c r="A139" s="40">
        <v>51</v>
      </c>
      <c r="B139" s="40"/>
      <c r="C139" s="40"/>
      <c r="D139" s="10">
        <v>138</v>
      </c>
      <c r="E139" s="11">
        <v>80</v>
      </c>
      <c r="F139" s="11" t="s">
        <v>873</v>
      </c>
      <c r="G139" s="11" t="s">
        <v>466</v>
      </c>
      <c r="H139" s="11" t="s">
        <v>15</v>
      </c>
      <c r="I139" s="29"/>
      <c r="J139" s="29"/>
      <c r="K139" s="27" t="s">
        <v>1751</v>
      </c>
      <c r="L139" s="13" t="s">
        <v>1158</v>
      </c>
      <c r="N139" s="15">
        <v>1.1100462962962963E-2</v>
      </c>
      <c r="O139" s="59">
        <f t="shared" si="2"/>
        <v>3.1446070716608962E-3</v>
      </c>
    </row>
    <row r="140" spans="1:15">
      <c r="A140" s="40"/>
      <c r="B140" s="40"/>
      <c r="C140" s="40" t="s">
        <v>1752</v>
      </c>
      <c r="D140" s="10">
        <v>139</v>
      </c>
      <c r="E140" s="11">
        <v>284</v>
      </c>
      <c r="F140" s="11" t="s">
        <v>1448</v>
      </c>
      <c r="G140" s="11" t="s">
        <v>36</v>
      </c>
      <c r="H140" s="11" t="s">
        <v>15</v>
      </c>
      <c r="I140" s="29" t="s">
        <v>1478</v>
      </c>
      <c r="J140" s="29" t="s">
        <v>1539</v>
      </c>
      <c r="K140" s="27" t="s">
        <v>1460</v>
      </c>
      <c r="L140" s="13" t="s">
        <v>1464</v>
      </c>
      <c r="N140" s="15">
        <v>1.1109259259259258E-2</v>
      </c>
      <c r="O140" s="59">
        <f t="shared" si="2"/>
        <v>3.1470989403000731E-3</v>
      </c>
    </row>
    <row r="141" spans="1:15">
      <c r="A141" s="40"/>
      <c r="B141" s="40">
        <v>66</v>
      </c>
      <c r="C141" s="40"/>
      <c r="D141" s="10">
        <v>140</v>
      </c>
      <c r="E141" s="11">
        <v>31</v>
      </c>
      <c r="F141" s="11" t="s">
        <v>1753</v>
      </c>
      <c r="G141" s="11" t="s">
        <v>1754</v>
      </c>
      <c r="H141" s="11" t="s">
        <v>15</v>
      </c>
      <c r="I141" s="29" t="s">
        <v>292</v>
      </c>
      <c r="J141" s="29" t="s">
        <v>518</v>
      </c>
      <c r="K141" s="27" t="s">
        <v>1755</v>
      </c>
      <c r="L141" s="13" t="s">
        <v>1104</v>
      </c>
      <c r="M141" s="14" t="s">
        <v>48</v>
      </c>
      <c r="N141" s="15">
        <v>1.1119444444444446E-2</v>
      </c>
      <c r="O141" s="59">
        <f t="shared" si="2"/>
        <v>3.1499842618822795E-3</v>
      </c>
    </row>
    <row r="142" spans="1:15">
      <c r="A142" s="40">
        <v>52</v>
      </c>
      <c r="B142" s="40"/>
      <c r="C142" s="40"/>
      <c r="D142" s="10">
        <v>141</v>
      </c>
      <c r="E142" s="11">
        <v>144</v>
      </c>
      <c r="F142" s="11" t="s">
        <v>1756</v>
      </c>
      <c r="G142" s="11" t="s">
        <v>120</v>
      </c>
      <c r="H142" s="11" t="s">
        <v>15</v>
      </c>
      <c r="I142" s="29"/>
      <c r="J142" s="29"/>
      <c r="K142" s="27" t="s">
        <v>1757</v>
      </c>
      <c r="L142" s="13" t="s">
        <v>1195</v>
      </c>
      <c r="N142" s="15">
        <v>1.1155787037037039E-2</v>
      </c>
      <c r="O142" s="59">
        <f t="shared" si="2"/>
        <v>3.1602796138915125E-3</v>
      </c>
    </row>
    <row r="143" spans="1:15">
      <c r="A143" s="40">
        <v>53</v>
      </c>
      <c r="B143" s="40"/>
      <c r="C143" s="40"/>
      <c r="D143" s="10">
        <v>142</v>
      </c>
      <c r="E143" s="11">
        <v>100</v>
      </c>
      <c r="F143" s="11" t="s">
        <v>1758</v>
      </c>
      <c r="G143" s="11" t="s">
        <v>1759</v>
      </c>
      <c r="H143" s="11" t="s">
        <v>15</v>
      </c>
      <c r="I143" s="29" t="s">
        <v>292</v>
      </c>
      <c r="J143" s="29" t="s">
        <v>348</v>
      </c>
      <c r="K143" s="27" t="s">
        <v>1760</v>
      </c>
      <c r="L143" s="13" t="s">
        <v>1134</v>
      </c>
      <c r="N143" s="15">
        <v>1.1165393518518521E-2</v>
      </c>
      <c r="O143" s="59">
        <f t="shared" si="2"/>
        <v>3.1630009967474563E-3</v>
      </c>
    </row>
    <row r="144" spans="1:15">
      <c r="A144" s="40">
        <v>54</v>
      </c>
      <c r="B144" s="40"/>
      <c r="C144" s="40"/>
      <c r="D144" s="10">
        <v>143</v>
      </c>
      <c r="E144" s="11">
        <v>110</v>
      </c>
      <c r="F144" s="11" t="s">
        <v>1761</v>
      </c>
      <c r="G144" s="11" t="s">
        <v>328</v>
      </c>
      <c r="H144" s="11" t="s">
        <v>15</v>
      </c>
      <c r="I144" s="29"/>
      <c r="J144" s="29"/>
      <c r="K144" s="27" t="s">
        <v>1508</v>
      </c>
      <c r="L144" s="13" t="s">
        <v>1134</v>
      </c>
      <c r="N144" s="15">
        <v>1.1168749999999998E-2</v>
      </c>
      <c r="O144" s="59">
        <f t="shared" si="2"/>
        <v>3.163951841359773E-3</v>
      </c>
    </row>
    <row r="145" spans="1:15">
      <c r="A145" s="40">
        <v>55</v>
      </c>
      <c r="B145" s="40"/>
      <c r="C145" s="40"/>
      <c r="D145" s="10">
        <v>144</v>
      </c>
      <c r="E145" s="11">
        <v>169</v>
      </c>
      <c r="F145" s="11" t="s">
        <v>1762</v>
      </c>
      <c r="G145" s="11" t="s">
        <v>1763</v>
      </c>
      <c r="H145" s="11" t="s">
        <v>15</v>
      </c>
      <c r="I145" s="29" t="s">
        <v>702</v>
      </c>
      <c r="J145" s="29" t="s">
        <v>348</v>
      </c>
      <c r="K145" s="27" t="s">
        <v>1764</v>
      </c>
      <c r="L145" s="13" t="s">
        <v>1109</v>
      </c>
      <c r="N145" s="15">
        <v>1.1182523148148148E-2</v>
      </c>
      <c r="O145" s="59">
        <f t="shared" si="2"/>
        <v>3.1678535830448012E-3</v>
      </c>
    </row>
    <row r="146" spans="1:15">
      <c r="A146" s="40"/>
      <c r="B146" s="40">
        <v>67</v>
      </c>
      <c r="C146" s="40"/>
      <c r="D146" s="10">
        <v>145</v>
      </c>
      <c r="E146" s="11">
        <v>224</v>
      </c>
      <c r="F146" s="11" t="s">
        <v>1765</v>
      </c>
      <c r="G146" s="11" t="s">
        <v>1766</v>
      </c>
      <c r="H146" s="11" t="s">
        <v>15</v>
      </c>
      <c r="I146" s="29" t="s">
        <v>702</v>
      </c>
      <c r="J146" s="29" t="s">
        <v>1120</v>
      </c>
      <c r="K146" s="27" t="s">
        <v>1453</v>
      </c>
      <c r="L146" s="13" t="s">
        <v>1151</v>
      </c>
      <c r="M146" s="14">
        <v>6</v>
      </c>
      <c r="N146" s="15">
        <v>1.1197685185185186E-2</v>
      </c>
      <c r="O146" s="59">
        <f t="shared" si="2"/>
        <v>3.1721487776728572E-3</v>
      </c>
    </row>
    <row r="147" spans="1:15">
      <c r="A147" s="40">
        <v>56</v>
      </c>
      <c r="B147" s="40"/>
      <c r="C147" s="40"/>
      <c r="D147" s="10">
        <v>146</v>
      </c>
      <c r="E147" s="11">
        <v>89</v>
      </c>
      <c r="F147" s="11" t="s">
        <v>1440</v>
      </c>
      <c r="G147" s="11" t="s">
        <v>1767</v>
      </c>
      <c r="H147" s="11" t="s">
        <v>15</v>
      </c>
      <c r="I147" s="29"/>
      <c r="J147" s="29"/>
      <c r="K147" s="27" t="s">
        <v>1768</v>
      </c>
      <c r="L147" s="13" t="s">
        <v>1158</v>
      </c>
      <c r="N147" s="15">
        <v>1.1207060185185184E-2</v>
      </c>
      <c r="O147" s="59">
        <f t="shared" si="2"/>
        <v>3.1748045850382963E-3</v>
      </c>
    </row>
    <row r="148" spans="1:15">
      <c r="A148" s="40">
        <v>57</v>
      </c>
      <c r="B148" s="40"/>
      <c r="C148" s="40"/>
      <c r="D148" s="10">
        <v>147</v>
      </c>
      <c r="E148" s="11">
        <v>109</v>
      </c>
      <c r="F148" s="11" t="s">
        <v>1769</v>
      </c>
      <c r="G148" s="11" t="s">
        <v>285</v>
      </c>
      <c r="H148" s="11" t="s">
        <v>15</v>
      </c>
      <c r="I148" s="29"/>
      <c r="J148" s="29"/>
      <c r="K148" s="27" t="s">
        <v>1770</v>
      </c>
      <c r="L148" s="13" t="s">
        <v>1134</v>
      </c>
      <c r="N148" s="15">
        <v>1.1237499999999999E-2</v>
      </c>
      <c r="O148" s="59">
        <f t="shared" si="2"/>
        <v>3.1834277620396601E-3</v>
      </c>
    </row>
    <row r="149" spans="1:15">
      <c r="A149" s="40"/>
      <c r="B149" s="40">
        <v>68</v>
      </c>
      <c r="C149" s="40"/>
      <c r="D149" s="10">
        <v>148</v>
      </c>
      <c r="E149" s="11">
        <v>49</v>
      </c>
      <c r="F149" s="11" t="s">
        <v>1771</v>
      </c>
      <c r="G149" s="11" t="s">
        <v>632</v>
      </c>
      <c r="H149" s="11" t="s">
        <v>15</v>
      </c>
      <c r="I149" s="29"/>
      <c r="J149" s="29"/>
      <c r="K149" s="27" t="s">
        <v>1772</v>
      </c>
      <c r="L149" s="13" t="s">
        <v>1162</v>
      </c>
      <c r="M149" s="14" t="s">
        <v>79</v>
      </c>
      <c r="N149" s="15">
        <v>1.1257407407407409E-2</v>
      </c>
      <c r="O149" s="59">
        <f t="shared" si="2"/>
        <v>3.1890672542230622E-3</v>
      </c>
    </row>
    <row r="150" spans="1:15">
      <c r="A150" s="40">
        <v>58</v>
      </c>
      <c r="B150" s="40"/>
      <c r="C150" s="40"/>
      <c r="D150" s="10">
        <v>149</v>
      </c>
      <c r="E150" s="11">
        <v>88</v>
      </c>
      <c r="F150" s="11" t="s">
        <v>1773</v>
      </c>
      <c r="G150" s="11" t="s">
        <v>1774</v>
      </c>
      <c r="H150" s="11" t="s">
        <v>15</v>
      </c>
      <c r="I150" s="29"/>
      <c r="J150" s="29"/>
      <c r="K150" s="27" t="s">
        <v>1519</v>
      </c>
      <c r="L150" s="13" t="s">
        <v>1158</v>
      </c>
      <c r="N150" s="15">
        <v>1.1315277777777778E-2</v>
      </c>
      <c r="O150" s="59">
        <f t="shared" si="2"/>
        <v>3.2054611268492292E-3</v>
      </c>
    </row>
    <row r="151" spans="1:15">
      <c r="A151" s="40">
        <v>59</v>
      </c>
      <c r="B151" s="40"/>
      <c r="C151" s="40"/>
      <c r="D151" s="10">
        <v>150</v>
      </c>
      <c r="E151" s="11">
        <v>134</v>
      </c>
      <c r="F151" s="11" t="s">
        <v>1775</v>
      </c>
      <c r="G151" s="11" t="s">
        <v>673</v>
      </c>
      <c r="H151" s="11" t="s">
        <v>15</v>
      </c>
      <c r="I151" s="29"/>
      <c r="J151" s="29"/>
      <c r="K151" s="27" t="s">
        <v>1776</v>
      </c>
      <c r="L151" s="13" t="s">
        <v>1246</v>
      </c>
      <c r="N151" s="15">
        <v>1.1345833333333335E-2</v>
      </c>
      <c r="O151" s="59">
        <f t="shared" si="2"/>
        <v>3.2141170915958458E-3</v>
      </c>
    </row>
    <row r="152" spans="1:15">
      <c r="A152" s="40">
        <v>60</v>
      </c>
      <c r="B152" s="40"/>
      <c r="C152" s="40"/>
      <c r="D152" s="10">
        <v>151</v>
      </c>
      <c r="E152" s="11">
        <v>178</v>
      </c>
      <c r="F152" s="11" t="s">
        <v>1777</v>
      </c>
      <c r="G152" s="11" t="s">
        <v>1778</v>
      </c>
      <c r="H152" s="11" t="s">
        <v>15</v>
      </c>
      <c r="I152" s="29"/>
      <c r="J152" s="29"/>
      <c r="K152" s="27" t="s">
        <v>1779</v>
      </c>
      <c r="L152" s="13" t="s">
        <v>1327</v>
      </c>
      <c r="N152" s="15">
        <v>1.1412268518518518E-2</v>
      </c>
      <c r="O152" s="59">
        <f t="shared" si="2"/>
        <v>3.2329372573706851E-3</v>
      </c>
    </row>
    <row r="153" spans="1:15">
      <c r="A153" s="40"/>
      <c r="B153" s="40"/>
      <c r="C153" s="40" t="s">
        <v>1780</v>
      </c>
      <c r="D153" s="10">
        <v>152</v>
      </c>
      <c r="E153" s="11">
        <v>277</v>
      </c>
      <c r="F153" s="11" t="s">
        <v>1781</v>
      </c>
      <c r="G153" s="11" t="s">
        <v>696</v>
      </c>
      <c r="H153" s="11" t="s">
        <v>15</v>
      </c>
      <c r="I153" s="29" t="s">
        <v>1478</v>
      </c>
      <c r="J153" s="29" t="s">
        <v>1539</v>
      </c>
      <c r="K153" s="27" t="s">
        <v>1460</v>
      </c>
      <c r="L153" s="13" t="s">
        <v>1464</v>
      </c>
      <c r="N153" s="15">
        <v>1.1495370370370371E-2</v>
      </c>
      <c r="O153" s="59">
        <f t="shared" si="2"/>
        <v>3.2564788584618616E-3</v>
      </c>
    </row>
    <row r="154" spans="1:15">
      <c r="A154" s="40"/>
      <c r="B154" s="40">
        <v>69</v>
      </c>
      <c r="C154" s="40"/>
      <c r="D154" s="10">
        <v>153</v>
      </c>
      <c r="E154" s="11">
        <v>26</v>
      </c>
      <c r="F154" s="11" t="s">
        <v>1782</v>
      </c>
      <c r="G154" s="11" t="s">
        <v>1783</v>
      </c>
      <c r="H154" s="11" t="s">
        <v>15</v>
      </c>
      <c r="I154" s="29"/>
      <c r="J154" s="29"/>
      <c r="K154" s="27" t="s">
        <v>1784</v>
      </c>
      <c r="L154" s="13" t="s">
        <v>1143</v>
      </c>
      <c r="M154" s="14" t="s">
        <v>48</v>
      </c>
      <c r="N154" s="15">
        <v>1.1507291666666667E-2</v>
      </c>
      <c r="O154" s="59">
        <f t="shared" si="2"/>
        <v>3.2598559962228523E-3</v>
      </c>
    </row>
    <row r="155" spans="1:15">
      <c r="A155" s="40">
        <v>61</v>
      </c>
      <c r="B155" s="40"/>
      <c r="C155" s="40"/>
      <c r="D155" s="10">
        <v>154</v>
      </c>
      <c r="E155" s="11">
        <v>122</v>
      </c>
      <c r="F155" s="11" t="s">
        <v>1785</v>
      </c>
      <c r="G155" s="11" t="s">
        <v>1786</v>
      </c>
      <c r="H155" s="11" t="s">
        <v>15</v>
      </c>
      <c r="I155" s="29"/>
      <c r="J155" s="29"/>
      <c r="K155" s="27" t="s">
        <v>1626</v>
      </c>
      <c r="L155" s="13" t="s">
        <v>1169</v>
      </c>
      <c r="N155" s="15">
        <v>1.1575578703703703E-2</v>
      </c>
      <c r="O155" s="59">
        <f t="shared" si="2"/>
        <v>3.2792007659217287E-3</v>
      </c>
    </row>
    <row r="156" spans="1:15">
      <c r="A156" s="40"/>
      <c r="B156" s="40"/>
      <c r="C156" s="40" t="s">
        <v>1787</v>
      </c>
      <c r="D156" s="10">
        <v>155</v>
      </c>
      <c r="E156" s="11">
        <v>297</v>
      </c>
      <c r="F156" s="11" t="s">
        <v>1788</v>
      </c>
      <c r="G156" s="11" t="s">
        <v>579</v>
      </c>
      <c r="H156" s="11" t="s">
        <v>15</v>
      </c>
      <c r="I156" s="29" t="s">
        <v>1674</v>
      </c>
      <c r="J156" s="29"/>
      <c r="K156" s="27" t="s">
        <v>1469</v>
      </c>
      <c r="L156" s="13" t="s">
        <v>1095</v>
      </c>
      <c r="N156" s="15">
        <v>1.1621064814814813E-2</v>
      </c>
      <c r="O156" s="59">
        <f t="shared" si="2"/>
        <v>3.2920863498058961E-3</v>
      </c>
    </row>
    <row r="157" spans="1:15">
      <c r="A157" s="40"/>
      <c r="B157" s="40"/>
      <c r="C157" s="40" t="s">
        <v>1789</v>
      </c>
      <c r="D157" s="10">
        <v>156</v>
      </c>
      <c r="E157" s="11">
        <v>257</v>
      </c>
      <c r="F157" s="11" t="s">
        <v>1790</v>
      </c>
      <c r="G157" s="11" t="s">
        <v>1395</v>
      </c>
      <c r="H157" s="11" t="s">
        <v>51</v>
      </c>
      <c r="I157" s="29" t="s">
        <v>1478</v>
      </c>
      <c r="J157" s="29" t="s">
        <v>1539</v>
      </c>
      <c r="K157" s="27" t="s">
        <v>1639</v>
      </c>
      <c r="L157" s="13" t="s">
        <v>1464</v>
      </c>
      <c r="N157" s="15">
        <v>1.1635185185185184E-2</v>
      </c>
      <c r="O157" s="59">
        <f t="shared" si="2"/>
        <v>3.2960864547266814E-3</v>
      </c>
    </row>
    <row r="158" spans="1:15">
      <c r="A158" s="40"/>
      <c r="B158" s="40">
        <v>70</v>
      </c>
      <c r="C158" s="40"/>
      <c r="D158" s="10">
        <v>157</v>
      </c>
      <c r="E158" s="11">
        <v>4</v>
      </c>
      <c r="F158" s="11" t="s">
        <v>1791</v>
      </c>
      <c r="G158" s="11" t="s">
        <v>220</v>
      </c>
      <c r="H158" s="11" t="s">
        <v>15</v>
      </c>
      <c r="I158" s="29"/>
      <c r="J158" s="29"/>
      <c r="K158" s="27" t="s">
        <v>1792</v>
      </c>
      <c r="L158" s="13" t="s">
        <v>1264</v>
      </c>
      <c r="N158" s="15">
        <v>1.1644675925925926E-2</v>
      </c>
      <c r="O158" s="59">
        <f t="shared" si="2"/>
        <v>3.2987750498373733E-3</v>
      </c>
    </row>
    <row r="159" spans="1:15">
      <c r="A159" s="40"/>
      <c r="B159" s="40">
        <v>71</v>
      </c>
      <c r="C159" s="40"/>
      <c r="D159" s="10">
        <v>158</v>
      </c>
      <c r="E159" s="11">
        <v>208</v>
      </c>
      <c r="F159" s="11" t="s">
        <v>67</v>
      </c>
      <c r="G159" s="11" t="s">
        <v>489</v>
      </c>
      <c r="H159" s="11" t="s">
        <v>15</v>
      </c>
      <c r="I159" s="29"/>
      <c r="J159" s="29"/>
      <c r="K159" s="27" t="s">
        <v>1793</v>
      </c>
      <c r="L159" s="13" t="s">
        <v>1151</v>
      </c>
      <c r="M159" s="14">
        <v>5</v>
      </c>
      <c r="N159" s="15">
        <v>1.1649189814814815E-2</v>
      </c>
      <c r="O159" s="59">
        <f t="shared" si="2"/>
        <v>3.3000537719022143E-3</v>
      </c>
    </row>
    <row r="160" spans="1:15">
      <c r="A160" s="40"/>
      <c r="B160" s="40"/>
      <c r="C160" s="40" t="s">
        <v>1794</v>
      </c>
      <c r="D160" s="10">
        <v>159</v>
      </c>
      <c r="E160" s="11">
        <v>271</v>
      </c>
      <c r="F160" s="11" t="s">
        <v>1795</v>
      </c>
      <c r="G160" s="11" t="s">
        <v>818</v>
      </c>
      <c r="H160" s="11" t="s">
        <v>15</v>
      </c>
      <c r="I160" s="29" t="s">
        <v>1478</v>
      </c>
      <c r="J160" s="29" t="s">
        <v>1539</v>
      </c>
      <c r="K160" s="27" t="s">
        <v>1460</v>
      </c>
      <c r="L160" s="13" t="s">
        <v>1464</v>
      </c>
      <c r="N160" s="15">
        <v>1.1663773148148149E-2</v>
      </c>
      <c r="O160" s="59">
        <f t="shared" si="2"/>
        <v>3.3041850278040085E-3</v>
      </c>
    </row>
    <row r="161" spans="1:15">
      <c r="A161" s="40">
        <v>62</v>
      </c>
      <c r="B161" s="40"/>
      <c r="C161" s="40"/>
      <c r="D161" s="10">
        <v>160</v>
      </c>
      <c r="E161" s="11">
        <v>104</v>
      </c>
      <c r="F161" s="11" t="s">
        <v>1796</v>
      </c>
      <c r="G161" s="11" t="s">
        <v>1797</v>
      </c>
      <c r="H161" s="11" t="s">
        <v>15</v>
      </c>
      <c r="I161" s="29" t="s">
        <v>702</v>
      </c>
      <c r="J161" s="29" t="s">
        <v>335</v>
      </c>
      <c r="K161" s="27" t="s">
        <v>1194</v>
      </c>
      <c r="L161" s="13" t="s">
        <v>1134</v>
      </c>
      <c r="N161" s="15">
        <v>1.1666666666666667E-2</v>
      </c>
      <c r="O161" s="59">
        <f t="shared" si="2"/>
        <v>3.3050047214353167E-3</v>
      </c>
    </row>
    <row r="162" spans="1:15">
      <c r="A162" s="40">
        <v>63</v>
      </c>
      <c r="B162" s="40"/>
      <c r="C162" s="40"/>
      <c r="D162" s="10">
        <v>161</v>
      </c>
      <c r="E162" s="11">
        <v>135</v>
      </c>
      <c r="F162" s="11" t="s">
        <v>1798</v>
      </c>
      <c r="G162" s="11" t="s">
        <v>1799</v>
      </c>
      <c r="H162" s="11" t="s">
        <v>15</v>
      </c>
      <c r="I162" s="29"/>
      <c r="J162" s="29"/>
      <c r="K162" s="27" t="s">
        <v>1800</v>
      </c>
      <c r="L162" s="13" t="s">
        <v>1246</v>
      </c>
      <c r="N162" s="15">
        <v>1.1671527777777775E-2</v>
      </c>
      <c r="O162" s="59">
        <f t="shared" si="2"/>
        <v>3.3063818067359139E-3</v>
      </c>
    </row>
    <row r="163" spans="1:15">
      <c r="A163" s="40"/>
      <c r="B163" s="40">
        <v>72</v>
      </c>
      <c r="C163" s="40"/>
      <c r="D163" s="10">
        <v>162</v>
      </c>
      <c r="E163" s="11">
        <v>7</v>
      </c>
      <c r="F163" s="11" t="s">
        <v>1801</v>
      </c>
      <c r="G163" s="11" t="s">
        <v>1802</v>
      </c>
      <c r="H163" s="11" t="s">
        <v>15</v>
      </c>
      <c r="I163" s="29"/>
      <c r="J163" s="29"/>
      <c r="K163" s="27" t="s">
        <v>1803</v>
      </c>
      <c r="L163" s="13" t="s">
        <v>1264</v>
      </c>
      <c r="N163" s="15">
        <v>1.17E-2</v>
      </c>
      <c r="O163" s="59">
        <f t="shared" si="2"/>
        <v>3.3144475920679891E-3</v>
      </c>
    </row>
    <row r="164" spans="1:15">
      <c r="A164" s="40"/>
      <c r="B164" s="40">
        <v>73</v>
      </c>
      <c r="C164" s="40"/>
      <c r="D164" s="10">
        <v>163</v>
      </c>
      <c r="E164" s="11">
        <v>48</v>
      </c>
      <c r="F164" s="11" t="s">
        <v>1804</v>
      </c>
      <c r="G164" s="11" t="s">
        <v>1805</v>
      </c>
      <c r="H164" s="11" t="s">
        <v>15</v>
      </c>
      <c r="I164" s="29"/>
      <c r="J164" s="29"/>
      <c r="K164" s="27" t="s">
        <v>1521</v>
      </c>
      <c r="L164" s="13" t="s">
        <v>1162</v>
      </c>
      <c r="M164" s="14" t="s">
        <v>79</v>
      </c>
      <c r="N164" s="15">
        <v>1.1756944444444445E-2</v>
      </c>
      <c r="O164" s="59">
        <f t="shared" si="2"/>
        <v>3.3305791627321374E-3</v>
      </c>
    </row>
    <row r="165" spans="1:15">
      <c r="A165" s="40">
        <v>64</v>
      </c>
      <c r="B165" s="40"/>
      <c r="C165" s="40"/>
      <c r="D165" s="10">
        <v>164</v>
      </c>
      <c r="E165" s="11">
        <v>176</v>
      </c>
      <c r="F165" s="11" t="s">
        <v>1806</v>
      </c>
      <c r="G165" s="11" t="s">
        <v>511</v>
      </c>
      <c r="H165" s="11" t="s">
        <v>15</v>
      </c>
      <c r="I165" s="29" t="s">
        <v>292</v>
      </c>
      <c r="J165" s="29" t="s">
        <v>1149</v>
      </c>
      <c r="K165" s="27" t="s">
        <v>1807</v>
      </c>
      <c r="L165" s="13" t="s">
        <v>1109</v>
      </c>
      <c r="N165" s="15">
        <v>1.1782638888888889E-2</v>
      </c>
      <c r="O165" s="59">
        <f t="shared" si="2"/>
        <v>3.3378580421781559E-3</v>
      </c>
    </row>
    <row r="166" spans="1:15">
      <c r="A166" s="40"/>
      <c r="B166" s="40">
        <v>74</v>
      </c>
      <c r="C166" s="40"/>
      <c r="D166" s="10">
        <v>165</v>
      </c>
      <c r="E166" s="11">
        <v>62</v>
      </c>
      <c r="F166" s="11" t="s">
        <v>1808</v>
      </c>
      <c r="G166" s="11" t="s">
        <v>579</v>
      </c>
      <c r="H166" s="11" t="s">
        <v>15</v>
      </c>
      <c r="I166" s="29"/>
      <c r="J166" s="29"/>
      <c r="K166" s="27" t="s">
        <v>1809</v>
      </c>
      <c r="L166" s="13" t="s">
        <v>1223</v>
      </c>
      <c r="M166" s="14" t="s">
        <v>48</v>
      </c>
      <c r="N166" s="15">
        <v>1.1793634259259257E-2</v>
      </c>
      <c r="O166" s="59">
        <f t="shared" si="2"/>
        <v>3.340972877977127E-3</v>
      </c>
    </row>
    <row r="167" spans="1:15">
      <c r="A167" s="40">
        <v>65</v>
      </c>
      <c r="B167" s="40"/>
      <c r="C167" s="40"/>
      <c r="D167" s="10">
        <v>166</v>
      </c>
      <c r="E167" s="11">
        <v>156</v>
      </c>
      <c r="F167" s="11" t="s">
        <v>1810</v>
      </c>
      <c r="G167" s="11" t="s">
        <v>285</v>
      </c>
      <c r="H167" s="11" t="s">
        <v>15</v>
      </c>
      <c r="I167" s="29"/>
      <c r="J167" s="29"/>
      <c r="K167" s="27" t="s">
        <v>1576</v>
      </c>
      <c r="L167" s="13" t="s">
        <v>1195</v>
      </c>
      <c r="N167" s="15">
        <v>1.1916087962962963E-2</v>
      </c>
      <c r="O167" s="59">
        <f t="shared" si="2"/>
        <v>3.3756623124540975E-3</v>
      </c>
    </row>
    <row r="168" spans="1:15">
      <c r="A168" s="40">
        <v>66</v>
      </c>
      <c r="B168" s="40"/>
      <c r="C168" s="40"/>
      <c r="D168" s="10">
        <v>167</v>
      </c>
      <c r="E168" s="11">
        <v>145</v>
      </c>
      <c r="F168" s="11" t="s">
        <v>1811</v>
      </c>
      <c r="G168" s="11" t="s">
        <v>1812</v>
      </c>
      <c r="H168" s="11" t="s">
        <v>15</v>
      </c>
      <c r="I168" s="29"/>
      <c r="J168" s="29"/>
      <c r="K168" s="27" t="s">
        <v>1437</v>
      </c>
      <c r="L168" s="13" t="s">
        <v>1195</v>
      </c>
      <c r="N168" s="15">
        <v>1.1968518518518517E-2</v>
      </c>
      <c r="O168" s="59">
        <f t="shared" si="2"/>
        <v>3.3905151610534043E-3</v>
      </c>
    </row>
    <row r="169" spans="1:15">
      <c r="A169" s="40">
        <v>67</v>
      </c>
      <c r="B169" s="40"/>
      <c r="C169" s="40"/>
      <c r="D169" s="10">
        <v>168</v>
      </c>
      <c r="E169" s="11">
        <v>101</v>
      </c>
      <c r="F169" s="11" t="s">
        <v>1813</v>
      </c>
      <c r="G169" s="11" t="s">
        <v>1814</v>
      </c>
      <c r="H169" s="11" t="s">
        <v>15</v>
      </c>
      <c r="I169" s="29"/>
      <c r="J169" s="29"/>
      <c r="K169" s="27" t="s">
        <v>1371</v>
      </c>
      <c r="L169" s="13" t="s">
        <v>1134</v>
      </c>
      <c r="N169" s="15">
        <v>1.197777777777778E-2</v>
      </c>
      <c r="O169" s="59">
        <f t="shared" si="2"/>
        <v>3.3931381806735924E-3</v>
      </c>
    </row>
    <row r="170" spans="1:15">
      <c r="A170" s="40">
        <v>68</v>
      </c>
      <c r="B170" s="40"/>
      <c r="C170" s="40"/>
      <c r="D170" s="10">
        <v>169</v>
      </c>
      <c r="E170" s="11">
        <v>81</v>
      </c>
      <c r="F170" s="11" t="s">
        <v>1815</v>
      </c>
      <c r="G170" s="11" t="s">
        <v>696</v>
      </c>
      <c r="H170" s="11" t="s">
        <v>15</v>
      </c>
      <c r="I170" s="29"/>
      <c r="J170" s="29"/>
      <c r="K170" s="27" t="s">
        <v>1816</v>
      </c>
      <c r="L170" s="13" t="s">
        <v>1158</v>
      </c>
      <c r="N170" s="15">
        <v>1.201863425925926E-2</v>
      </c>
      <c r="O170" s="59">
        <f t="shared" si="2"/>
        <v>3.4047122547476659E-3</v>
      </c>
    </row>
    <row r="171" spans="1:15">
      <c r="A171" s="40"/>
      <c r="B171" s="40">
        <v>75</v>
      </c>
      <c r="C171" s="40"/>
      <c r="D171" s="10">
        <v>170</v>
      </c>
      <c r="E171" s="11">
        <v>45</v>
      </c>
      <c r="F171" s="11" t="s">
        <v>1817</v>
      </c>
      <c r="G171" s="11" t="s">
        <v>537</v>
      </c>
      <c r="H171" s="11" t="s">
        <v>15</v>
      </c>
      <c r="I171" s="29"/>
      <c r="J171" s="29"/>
      <c r="K171" s="27" t="s">
        <v>1818</v>
      </c>
      <c r="L171" s="13" t="s">
        <v>1162</v>
      </c>
      <c r="M171" s="14" t="s">
        <v>79</v>
      </c>
      <c r="N171" s="15">
        <v>1.2029166666666667E-2</v>
      </c>
      <c r="O171" s="59">
        <f t="shared" si="2"/>
        <v>3.4076959395656281E-3</v>
      </c>
    </row>
    <row r="172" spans="1:15">
      <c r="A172" s="40"/>
      <c r="B172" s="40">
        <v>76</v>
      </c>
      <c r="C172" s="40"/>
      <c r="D172" s="10">
        <v>171</v>
      </c>
      <c r="E172" s="11">
        <v>12</v>
      </c>
      <c r="F172" s="11" t="s">
        <v>914</v>
      </c>
      <c r="G172" s="11" t="s">
        <v>511</v>
      </c>
      <c r="H172" s="11" t="s">
        <v>15</v>
      </c>
      <c r="I172" s="29"/>
      <c r="J172" s="29"/>
      <c r="K172" s="27" t="s">
        <v>1341</v>
      </c>
      <c r="L172" s="13" t="s">
        <v>1143</v>
      </c>
      <c r="M172" s="14" t="s">
        <v>79</v>
      </c>
      <c r="N172" s="15">
        <v>1.2044675925925926E-2</v>
      </c>
      <c r="O172" s="59">
        <f t="shared" si="2"/>
        <v>3.412089497429441E-3</v>
      </c>
    </row>
    <row r="173" spans="1:15">
      <c r="A173" s="40">
        <v>69</v>
      </c>
      <c r="B173" s="40"/>
      <c r="C173" s="40"/>
      <c r="D173" s="10">
        <v>172</v>
      </c>
      <c r="E173" s="11">
        <v>116</v>
      </c>
      <c r="F173" s="11" t="s">
        <v>1819</v>
      </c>
      <c r="G173" s="11" t="s">
        <v>1778</v>
      </c>
      <c r="H173" s="11" t="s">
        <v>15</v>
      </c>
      <c r="I173" s="29"/>
      <c r="J173" s="29"/>
      <c r="K173" s="27" t="s">
        <v>1245</v>
      </c>
      <c r="L173" s="13" t="s">
        <v>1169</v>
      </c>
      <c r="N173" s="15">
        <v>1.2057523148148149E-2</v>
      </c>
      <c r="O173" s="59">
        <f t="shared" si="2"/>
        <v>3.4157289371524501E-3</v>
      </c>
    </row>
    <row r="174" spans="1:15">
      <c r="A174" s="40"/>
      <c r="B174" s="40">
        <v>77</v>
      </c>
      <c r="C174" s="40"/>
      <c r="D174" s="10">
        <v>173</v>
      </c>
      <c r="E174" s="11">
        <v>195</v>
      </c>
      <c r="F174" s="11" t="s">
        <v>1820</v>
      </c>
      <c r="G174" s="11" t="s">
        <v>742</v>
      </c>
      <c r="H174" s="11" t="s">
        <v>15</v>
      </c>
      <c r="I174" s="29"/>
      <c r="J174" s="29"/>
      <c r="K174" s="27" t="s">
        <v>1821</v>
      </c>
      <c r="L174" s="13" t="s">
        <v>1100</v>
      </c>
      <c r="M174" s="14">
        <v>4</v>
      </c>
      <c r="N174" s="15">
        <v>1.2064699074074073E-2</v>
      </c>
      <c r="O174" s="59">
        <f t="shared" si="2"/>
        <v>3.4177617773580946E-3</v>
      </c>
    </row>
    <row r="175" spans="1:15">
      <c r="A175" s="40"/>
      <c r="B175" s="40"/>
      <c r="C175" s="40" t="s">
        <v>1822</v>
      </c>
      <c r="D175" s="10">
        <v>174</v>
      </c>
      <c r="E175" s="11">
        <v>264</v>
      </c>
      <c r="F175" s="11" t="s">
        <v>1823</v>
      </c>
      <c r="G175" s="11" t="s">
        <v>220</v>
      </c>
      <c r="H175" s="11" t="s">
        <v>15</v>
      </c>
      <c r="I175" s="29" t="s">
        <v>1478</v>
      </c>
      <c r="J175" s="29" t="s">
        <v>1539</v>
      </c>
      <c r="K175" s="27" t="s">
        <v>1460</v>
      </c>
      <c r="L175" s="13" t="s">
        <v>1464</v>
      </c>
      <c r="N175" s="15">
        <v>1.2068865740740739E-2</v>
      </c>
      <c r="O175" s="59">
        <f t="shared" si="2"/>
        <v>3.4189421361871786E-3</v>
      </c>
    </row>
    <row r="176" spans="1:15">
      <c r="A176" s="40"/>
      <c r="B176" s="40"/>
      <c r="C176" s="40" t="s">
        <v>1824</v>
      </c>
      <c r="D176" s="10">
        <v>175</v>
      </c>
      <c r="E176" s="11">
        <v>262</v>
      </c>
      <c r="F176" s="11" t="s">
        <v>1825</v>
      </c>
      <c r="G176" s="11" t="s">
        <v>1826</v>
      </c>
      <c r="H176" s="11" t="s">
        <v>15</v>
      </c>
      <c r="I176" s="29" t="s">
        <v>1478</v>
      </c>
      <c r="J176" s="29" t="s">
        <v>1539</v>
      </c>
      <c r="K176" s="27" t="s">
        <v>1460</v>
      </c>
      <c r="L176" s="13" t="s">
        <v>1464</v>
      </c>
      <c r="N176" s="15">
        <v>1.2090740740740742E-2</v>
      </c>
      <c r="O176" s="59">
        <f t="shared" si="2"/>
        <v>3.4251390200398706E-3</v>
      </c>
    </row>
    <row r="177" spans="1:15">
      <c r="A177" s="40"/>
      <c r="B177" s="40"/>
      <c r="C177" s="40" t="s">
        <v>1827</v>
      </c>
      <c r="D177" s="10">
        <v>176</v>
      </c>
      <c r="E177" s="11">
        <v>256</v>
      </c>
      <c r="F177" s="11" t="s">
        <v>1828</v>
      </c>
      <c r="G177" s="11" t="s">
        <v>574</v>
      </c>
      <c r="H177" s="11" t="s">
        <v>51</v>
      </c>
      <c r="I177" s="29" t="s">
        <v>1478</v>
      </c>
      <c r="J177" s="29" t="s">
        <v>1539</v>
      </c>
      <c r="K177" s="27" t="s">
        <v>1639</v>
      </c>
      <c r="L177" s="13" t="s">
        <v>1464</v>
      </c>
      <c r="N177" s="15">
        <v>1.2125694444444444E-2</v>
      </c>
      <c r="O177" s="59">
        <f t="shared" si="2"/>
        <v>3.435040919106075E-3</v>
      </c>
    </row>
    <row r="178" spans="1:15">
      <c r="A178" s="40"/>
      <c r="B178" s="40">
        <v>78</v>
      </c>
      <c r="C178" s="40"/>
      <c r="D178" s="10">
        <v>177</v>
      </c>
      <c r="E178" s="11">
        <v>189</v>
      </c>
      <c r="F178" s="11" t="s">
        <v>544</v>
      </c>
      <c r="G178" s="11" t="s">
        <v>511</v>
      </c>
      <c r="H178" s="11" t="s">
        <v>15</v>
      </c>
      <c r="I178" s="29"/>
      <c r="J178" s="29"/>
      <c r="K178" s="27" t="s">
        <v>1829</v>
      </c>
      <c r="L178" s="13" t="s">
        <v>1322</v>
      </c>
      <c r="N178" s="15">
        <v>1.2157175925925925E-2</v>
      </c>
      <c r="O178" s="59">
        <f t="shared" si="2"/>
        <v>3.4439591858147099E-3</v>
      </c>
    </row>
    <row r="179" spans="1:15">
      <c r="A179" s="40">
        <v>70</v>
      </c>
      <c r="B179" s="40"/>
      <c r="C179" s="40"/>
      <c r="D179" s="10">
        <v>178</v>
      </c>
      <c r="E179" s="11">
        <v>183</v>
      </c>
      <c r="F179" s="11" t="s">
        <v>1081</v>
      </c>
      <c r="G179" s="11" t="s">
        <v>949</v>
      </c>
      <c r="H179" s="11" t="s">
        <v>15</v>
      </c>
      <c r="I179" s="29"/>
      <c r="J179" s="29"/>
      <c r="K179" s="27" t="s">
        <v>1830</v>
      </c>
      <c r="L179" s="13" t="s">
        <v>1327</v>
      </c>
      <c r="N179" s="15">
        <v>1.2277083333333333E-2</v>
      </c>
      <c r="O179" s="59">
        <f t="shared" si="2"/>
        <v>3.4779272898961284E-3</v>
      </c>
    </row>
    <row r="180" spans="1:15">
      <c r="A180" s="40"/>
      <c r="B180" s="40"/>
      <c r="C180" s="40" t="s">
        <v>1831</v>
      </c>
      <c r="D180" s="10">
        <v>179</v>
      </c>
      <c r="E180" s="11">
        <v>279</v>
      </c>
      <c r="F180" s="11" t="s">
        <v>1832</v>
      </c>
      <c r="G180" s="11" t="s">
        <v>1833</v>
      </c>
      <c r="H180" s="11" t="s">
        <v>51</v>
      </c>
      <c r="I180" s="29" t="s">
        <v>1478</v>
      </c>
      <c r="J180" s="29" t="s">
        <v>1539</v>
      </c>
      <c r="K180" s="27" t="s">
        <v>1639</v>
      </c>
      <c r="L180" s="13" t="s">
        <v>1464</v>
      </c>
      <c r="N180" s="15">
        <v>1.2285763888888889E-2</v>
      </c>
      <c r="O180" s="59">
        <f t="shared" si="2"/>
        <v>3.4803863707900539E-3</v>
      </c>
    </row>
    <row r="181" spans="1:15">
      <c r="A181" s="40"/>
      <c r="B181" s="40"/>
      <c r="C181" s="40" t="s">
        <v>1834</v>
      </c>
      <c r="D181" s="10">
        <v>180</v>
      </c>
      <c r="E181" s="11">
        <v>282</v>
      </c>
      <c r="F181" s="11" t="s">
        <v>1835</v>
      </c>
      <c r="G181" s="11" t="s">
        <v>1836</v>
      </c>
      <c r="H181" s="11" t="s">
        <v>51</v>
      </c>
      <c r="I181" s="29" t="s">
        <v>1478</v>
      </c>
      <c r="J181" s="29" t="s">
        <v>1539</v>
      </c>
      <c r="K181" s="27" t="s">
        <v>1639</v>
      </c>
      <c r="L181" s="13" t="s">
        <v>1464</v>
      </c>
      <c r="N181" s="15">
        <v>1.2302083333333333E-2</v>
      </c>
      <c r="O181" s="59">
        <f t="shared" si="2"/>
        <v>3.4850094428706328E-3</v>
      </c>
    </row>
    <row r="182" spans="1:15">
      <c r="A182" s="40">
        <v>71</v>
      </c>
      <c r="B182" s="40"/>
      <c r="C182" s="40"/>
      <c r="D182" s="10">
        <v>181</v>
      </c>
      <c r="E182" s="11">
        <v>179</v>
      </c>
      <c r="F182" s="11" t="s">
        <v>1837</v>
      </c>
      <c r="G182" s="11" t="s">
        <v>268</v>
      </c>
      <c r="H182" s="11" t="s">
        <v>15</v>
      </c>
      <c r="I182" s="29"/>
      <c r="J182" s="29"/>
      <c r="K182" s="27" t="s">
        <v>1838</v>
      </c>
      <c r="L182" s="13" t="s">
        <v>1327</v>
      </c>
      <c r="N182" s="15">
        <v>1.2434837962962964E-2</v>
      </c>
      <c r="O182" s="59">
        <f t="shared" si="2"/>
        <v>3.5226169866750608E-3</v>
      </c>
    </row>
    <row r="183" spans="1:15">
      <c r="A183" s="40">
        <v>72</v>
      </c>
      <c r="B183" s="40"/>
      <c r="C183" s="40"/>
      <c r="D183" s="10">
        <v>182</v>
      </c>
      <c r="E183" s="11">
        <v>111</v>
      </c>
      <c r="F183" s="11" t="s">
        <v>1811</v>
      </c>
      <c r="G183" s="11" t="s">
        <v>1056</v>
      </c>
      <c r="H183" s="11" t="s">
        <v>15</v>
      </c>
      <c r="I183" s="29"/>
      <c r="J183" s="29"/>
      <c r="K183" s="27" t="s">
        <v>1605</v>
      </c>
      <c r="L183" s="13" t="s">
        <v>1169</v>
      </c>
      <c r="N183" s="15">
        <v>1.2501041666666666E-2</v>
      </c>
      <c r="O183" s="59">
        <f t="shared" si="2"/>
        <v>3.5413715769593954E-3</v>
      </c>
    </row>
    <row r="184" spans="1:15">
      <c r="A184" s="40"/>
      <c r="B184" s="40">
        <v>79</v>
      </c>
      <c r="C184" s="40"/>
      <c r="D184" s="10">
        <v>183</v>
      </c>
      <c r="E184" s="11">
        <v>10</v>
      </c>
      <c r="F184" s="11" t="s">
        <v>1839</v>
      </c>
      <c r="G184" s="11" t="s">
        <v>503</v>
      </c>
      <c r="H184" s="11" t="s">
        <v>15</v>
      </c>
      <c r="I184" s="29"/>
      <c r="J184" s="29"/>
      <c r="K184" s="27" t="s">
        <v>1173</v>
      </c>
      <c r="L184" s="13" t="s">
        <v>1143</v>
      </c>
      <c r="M184" s="14" t="s">
        <v>48</v>
      </c>
      <c r="N184" s="15">
        <v>1.2506597222222221E-2</v>
      </c>
      <c r="O184" s="59">
        <f t="shared" si="2"/>
        <v>3.5429453887315075E-3</v>
      </c>
    </row>
    <row r="185" spans="1:15">
      <c r="A185" s="40"/>
      <c r="B185" s="40">
        <v>80</v>
      </c>
      <c r="C185" s="40"/>
      <c r="D185" s="10">
        <v>184</v>
      </c>
      <c r="E185" s="11">
        <v>64</v>
      </c>
      <c r="F185" s="11" t="s">
        <v>438</v>
      </c>
      <c r="G185" s="11" t="s">
        <v>1840</v>
      </c>
      <c r="H185" s="11" t="s">
        <v>15</v>
      </c>
      <c r="I185" s="29"/>
      <c r="J185" s="29"/>
      <c r="K185" s="27" t="s">
        <v>1841</v>
      </c>
      <c r="L185" s="13" t="s">
        <v>1223</v>
      </c>
      <c r="M185" s="14" t="s">
        <v>26</v>
      </c>
      <c r="N185" s="15">
        <v>1.251111111111111E-2</v>
      </c>
      <c r="O185" s="59">
        <f t="shared" si="2"/>
        <v>3.5442241107963486E-3</v>
      </c>
    </row>
    <row r="186" spans="1:15">
      <c r="A186" s="40">
        <v>73</v>
      </c>
      <c r="B186" s="40"/>
      <c r="C186" s="40"/>
      <c r="D186" s="10">
        <v>185</v>
      </c>
      <c r="E186" s="11">
        <v>146</v>
      </c>
      <c r="F186" s="11" t="s">
        <v>1842</v>
      </c>
      <c r="G186" s="11" t="s">
        <v>1843</v>
      </c>
      <c r="H186" s="11" t="s">
        <v>15</v>
      </c>
      <c r="I186" s="29"/>
      <c r="J186" s="29"/>
      <c r="K186" s="27" t="s">
        <v>1417</v>
      </c>
      <c r="L186" s="13" t="s">
        <v>1195</v>
      </c>
      <c r="N186" s="15">
        <v>1.2515972222222222E-2</v>
      </c>
      <c r="O186" s="59">
        <f t="shared" si="2"/>
        <v>3.5456011960969471E-3</v>
      </c>
    </row>
    <row r="187" spans="1:15">
      <c r="A187" s="40"/>
      <c r="B187" s="40">
        <v>81</v>
      </c>
      <c r="C187" s="40"/>
      <c r="D187" s="10">
        <v>186</v>
      </c>
      <c r="E187" s="11">
        <v>201</v>
      </c>
      <c r="F187" s="11" t="s">
        <v>1844</v>
      </c>
      <c r="G187" s="11" t="s">
        <v>1845</v>
      </c>
      <c r="H187" s="11" t="s">
        <v>15</v>
      </c>
      <c r="I187" s="29"/>
      <c r="J187" s="29"/>
      <c r="K187" s="27" t="s">
        <v>1846</v>
      </c>
      <c r="L187" s="13" t="s">
        <v>1100</v>
      </c>
      <c r="M187" s="14">
        <v>3</v>
      </c>
      <c r="N187" s="15">
        <v>1.2543518518518516E-2</v>
      </c>
      <c r="O187" s="59">
        <f t="shared" si="2"/>
        <v>3.5534046794670018E-3</v>
      </c>
    </row>
    <row r="188" spans="1:15">
      <c r="A188" s="40"/>
      <c r="B188" s="40">
        <v>82</v>
      </c>
      <c r="C188" s="40"/>
      <c r="D188" s="10">
        <v>187</v>
      </c>
      <c r="E188" s="11">
        <v>72</v>
      </c>
      <c r="F188" s="11" t="s">
        <v>1847</v>
      </c>
      <c r="G188" s="11" t="s">
        <v>366</v>
      </c>
      <c r="H188" s="11" t="s">
        <v>15</v>
      </c>
      <c r="I188" s="29"/>
      <c r="J188" s="29"/>
      <c r="K188" s="27" t="s">
        <v>1848</v>
      </c>
      <c r="L188" s="13" t="s">
        <v>1223</v>
      </c>
      <c r="M188" s="14" t="s">
        <v>48</v>
      </c>
      <c r="N188" s="15">
        <v>1.2623958333333333E-2</v>
      </c>
      <c r="O188" s="59">
        <f t="shared" si="2"/>
        <v>3.5761921624173749E-3</v>
      </c>
    </row>
    <row r="189" spans="1:15">
      <c r="A189" s="40"/>
      <c r="B189" s="40"/>
      <c r="C189" s="40" t="s">
        <v>1849</v>
      </c>
      <c r="D189" s="10">
        <v>188</v>
      </c>
      <c r="E189" s="11">
        <v>261</v>
      </c>
      <c r="F189" s="11" t="s">
        <v>1850</v>
      </c>
      <c r="G189" s="11" t="s">
        <v>238</v>
      </c>
      <c r="H189" s="11" t="s">
        <v>51</v>
      </c>
      <c r="I189" s="29" t="s">
        <v>1478</v>
      </c>
      <c r="J189" s="29" t="s">
        <v>1539</v>
      </c>
      <c r="K189" s="27" t="s">
        <v>1639</v>
      </c>
      <c r="L189" s="13" t="s">
        <v>1464</v>
      </c>
      <c r="N189" s="15">
        <v>1.2639467592592593E-2</v>
      </c>
      <c r="O189" s="59">
        <f t="shared" si="2"/>
        <v>3.5805857202811878E-3</v>
      </c>
    </row>
    <row r="190" spans="1:15">
      <c r="A190" s="40"/>
      <c r="B190" s="40">
        <v>83</v>
      </c>
      <c r="C190" s="40"/>
      <c r="D190" s="10">
        <v>189</v>
      </c>
      <c r="E190" s="11">
        <v>235</v>
      </c>
      <c r="F190" s="11" t="s">
        <v>400</v>
      </c>
      <c r="G190" s="11" t="s">
        <v>1805</v>
      </c>
      <c r="H190" s="11" t="s">
        <v>15</v>
      </c>
      <c r="I190" s="29"/>
      <c r="J190" s="29"/>
      <c r="K190" s="27" t="s">
        <v>1851</v>
      </c>
      <c r="L190" s="13" t="s">
        <v>1191</v>
      </c>
      <c r="M190" s="14">
        <v>2</v>
      </c>
      <c r="N190" s="15">
        <v>1.2679861111111112E-2</v>
      </c>
      <c r="O190" s="59">
        <f t="shared" si="2"/>
        <v>3.5920286433742529E-3</v>
      </c>
    </row>
    <row r="191" spans="1:15">
      <c r="A191" s="40">
        <v>74</v>
      </c>
      <c r="B191" s="40"/>
      <c r="C191" s="40"/>
      <c r="D191" s="10">
        <v>190</v>
      </c>
      <c r="E191" s="11">
        <v>85</v>
      </c>
      <c r="F191" s="11" t="s">
        <v>1852</v>
      </c>
      <c r="G191" s="11" t="s">
        <v>632</v>
      </c>
      <c r="H191" s="11" t="s">
        <v>15</v>
      </c>
      <c r="I191" s="29"/>
      <c r="J191" s="29"/>
      <c r="K191" s="27" t="s">
        <v>1853</v>
      </c>
      <c r="L191" s="13" t="s">
        <v>1158</v>
      </c>
      <c r="N191" s="15">
        <v>1.2717939814814816E-2</v>
      </c>
      <c r="O191" s="59">
        <f t="shared" si="2"/>
        <v>3.602815811562271E-3</v>
      </c>
    </row>
    <row r="192" spans="1:15">
      <c r="A192" s="40">
        <v>75</v>
      </c>
      <c r="B192" s="40"/>
      <c r="C192" s="40"/>
      <c r="D192" s="10">
        <v>191</v>
      </c>
      <c r="E192" s="11">
        <v>131</v>
      </c>
      <c r="F192" s="11" t="s">
        <v>746</v>
      </c>
      <c r="G192" s="11" t="s">
        <v>1854</v>
      </c>
      <c r="H192" s="11" t="s">
        <v>15</v>
      </c>
      <c r="I192" s="29"/>
      <c r="J192" s="29"/>
      <c r="K192" s="27" t="s">
        <v>1325</v>
      </c>
      <c r="L192" s="13" t="s">
        <v>1246</v>
      </c>
      <c r="N192" s="15">
        <v>1.273611111111111E-2</v>
      </c>
      <c r="O192" s="59">
        <f t="shared" si="2"/>
        <v>3.6079634875668867E-3</v>
      </c>
    </row>
    <row r="193" spans="1:15">
      <c r="A193" s="40"/>
      <c r="B193" s="40">
        <v>84</v>
      </c>
      <c r="C193" s="40"/>
      <c r="D193" s="10">
        <v>192</v>
      </c>
      <c r="E193" s="11">
        <v>51</v>
      </c>
      <c r="F193" s="11" t="s">
        <v>1855</v>
      </c>
      <c r="G193" s="11" t="s">
        <v>673</v>
      </c>
      <c r="H193" s="11" t="s">
        <v>15</v>
      </c>
      <c r="I193" s="29"/>
      <c r="J193" s="29"/>
      <c r="K193" s="27" t="s">
        <v>1856</v>
      </c>
      <c r="L193" s="13" t="s">
        <v>1162</v>
      </c>
      <c r="M193" s="14" t="s">
        <v>42</v>
      </c>
      <c r="N193" s="15">
        <v>1.2810069444444445E-2</v>
      </c>
      <c r="O193" s="59">
        <f t="shared" si="2"/>
        <v>3.6289148567831293E-3</v>
      </c>
    </row>
    <row r="194" spans="1:15">
      <c r="A194" s="40"/>
      <c r="B194" s="40">
        <v>85</v>
      </c>
      <c r="C194" s="40"/>
      <c r="D194" s="10">
        <v>193</v>
      </c>
      <c r="E194" s="11">
        <v>238</v>
      </c>
      <c r="F194" s="11" t="s">
        <v>1857</v>
      </c>
      <c r="G194" s="11" t="s">
        <v>1858</v>
      </c>
      <c r="H194" s="11" t="s">
        <v>15</v>
      </c>
      <c r="I194" s="29"/>
      <c r="J194" s="29"/>
      <c r="K194" s="27" t="s">
        <v>1859</v>
      </c>
      <c r="L194" s="13" t="s">
        <v>1191</v>
      </c>
      <c r="M194" s="14">
        <v>5</v>
      </c>
      <c r="N194" s="15">
        <v>1.2937037037037039E-2</v>
      </c>
      <c r="O194" s="59">
        <f t="shared" si="2"/>
        <v>3.6648830133249404E-3</v>
      </c>
    </row>
    <row r="195" spans="1:15">
      <c r="A195" s="40"/>
      <c r="B195" s="40">
        <v>86</v>
      </c>
      <c r="C195" s="40"/>
      <c r="D195" s="10">
        <v>194</v>
      </c>
      <c r="E195" s="11">
        <v>67</v>
      </c>
      <c r="F195" s="11" t="s">
        <v>1860</v>
      </c>
      <c r="G195" s="11" t="s">
        <v>597</v>
      </c>
      <c r="H195" s="11" t="s">
        <v>15</v>
      </c>
      <c r="I195" s="29"/>
      <c r="J195" s="29"/>
      <c r="K195" s="27" t="s">
        <v>1126</v>
      </c>
      <c r="L195" s="13" t="s">
        <v>1223</v>
      </c>
      <c r="M195" s="14" t="s">
        <v>69</v>
      </c>
      <c r="N195" s="15">
        <v>1.2973842592592592E-2</v>
      </c>
      <c r="O195" s="59">
        <f t="shared" ref="O195:O240" si="3">N195/3.53</f>
        <v>3.6753095163151823E-3</v>
      </c>
    </row>
    <row r="196" spans="1:15">
      <c r="A196" s="40"/>
      <c r="B196" s="40">
        <v>87</v>
      </c>
      <c r="C196" s="40"/>
      <c r="D196" s="10">
        <v>195</v>
      </c>
      <c r="E196" s="11">
        <v>54</v>
      </c>
      <c r="F196" s="11" t="s">
        <v>1861</v>
      </c>
      <c r="G196" s="11" t="s">
        <v>120</v>
      </c>
      <c r="H196" s="11" t="s">
        <v>15</v>
      </c>
      <c r="I196" s="29"/>
      <c r="J196" s="29"/>
      <c r="K196" s="27" t="s">
        <v>1862</v>
      </c>
      <c r="L196" s="13" t="s">
        <v>1162</v>
      </c>
      <c r="M196" s="14" t="s">
        <v>69</v>
      </c>
      <c r="N196" s="15">
        <v>1.3020601851851853E-2</v>
      </c>
      <c r="O196" s="59">
        <f t="shared" si="3"/>
        <v>3.6885557653971255E-3</v>
      </c>
    </row>
    <row r="197" spans="1:15">
      <c r="A197" s="40">
        <v>76</v>
      </c>
      <c r="B197" s="40"/>
      <c r="C197" s="40"/>
      <c r="D197" s="10">
        <v>196</v>
      </c>
      <c r="E197" s="11">
        <v>113</v>
      </c>
      <c r="F197" s="11" t="s">
        <v>178</v>
      </c>
      <c r="G197" s="11" t="s">
        <v>1863</v>
      </c>
      <c r="H197" s="11" t="s">
        <v>15</v>
      </c>
      <c r="I197" s="29"/>
      <c r="J197" s="29"/>
      <c r="K197" s="27" t="s">
        <v>1864</v>
      </c>
      <c r="L197" s="13" t="s">
        <v>1169</v>
      </c>
      <c r="N197" s="15">
        <v>1.313263888888889E-2</v>
      </c>
      <c r="O197" s="59">
        <f t="shared" si="3"/>
        <v>3.7202943028013854E-3</v>
      </c>
    </row>
    <row r="198" spans="1:15">
      <c r="A198" s="40"/>
      <c r="B198" s="40">
        <v>88</v>
      </c>
      <c r="C198" s="40"/>
      <c r="D198" s="10">
        <v>197</v>
      </c>
      <c r="E198" s="11">
        <v>55</v>
      </c>
      <c r="F198" s="11" t="s">
        <v>355</v>
      </c>
      <c r="G198" s="11" t="s">
        <v>120</v>
      </c>
      <c r="H198" s="11" t="s">
        <v>15</v>
      </c>
      <c r="I198" s="29"/>
      <c r="J198" s="29"/>
      <c r="K198" s="27" t="s">
        <v>1865</v>
      </c>
      <c r="L198" s="13" t="s">
        <v>1162</v>
      </c>
      <c r="M198" s="14" t="s">
        <v>69</v>
      </c>
      <c r="N198" s="15">
        <v>1.3136458333333332E-2</v>
      </c>
      <c r="O198" s="59">
        <f t="shared" si="3"/>
        <v>3.7213762983947119E-3</v>
      </c>
    </row>
    <row r="199" spans="1:15">
      <c r="A199" s="40">
        <v>77</v>
      </c>
      <c r="B199" s="40"/>
      <c r="C199" s="40"/>
      <c r="D199" s="10">
        <v>198</v>
      </c>
      <c r="E199" s="11">
        <v>157</v>
      </c>
      <c r="F199" s="11" t="s">
        <v>1866</v>
      </c>
      <c r="G199" s="11" t="s">
        <v>268</v>
      </c>
      <c r="H199" s="11" t="s">
        <v>15</v>
      </c>
      <c r="I199" s="29"/>
      <c r="J199" s="29"/>
      <c r="K199" s="27" t="s">
        <v>1451</v>
      </c>
      <c r="L199" s="13" t="s">
        <v>1195</v>
      </c>
      <c r="N199" s="15">
        <v>1.3141898148148147E-2</v>
      </c>
      <c r="O199" s="59">
        <f t="shared" si="3"/>
        <v>3.7229173224215717E-3</v>
      </c>
    </row>
    <row r="200" spans="1:15">
      <c r="A200" s="40"/>
      <c r="B200" s="40">
        <v>89</v>
      </c>
      <c r="C200" s="40"/>
      <c r="D200" s="10">
        <v>199</v>
      </c>
      <c r="E200" s="11">
        <v>28</v>
      </c>
      <c r="F200" s="11" t="s">
        <v>1867</v>
      </c>
      <c r="G200" s="11" t="s">
        <v>1597</v>
      </c>
      <c r="H200" s="11" t="s">
        <v>15</v>
      </c>
      <c r="I200" s="29"/>
      <c r="J200" s="29"/>
      <c r="K200" s="27" t="s">
        <v>1868</v>
      </c>
      <c r="L200" s="13" t="s">
        <v>1127</v>
      </c>
      <c r="M200" s="14" t="s">
        <v>79</v>
      </c>
      <c r="N200" s="15">
        <v>1.3147569444444444E-2</v>
      </c>
      <c r="O200" s="59">
        <f t="shared" si="3"/>
        <v>3.7245239219389362E-3</v>
      </c>
    </row>
    <row r="201" spans="1:15">
      <c r="A201" s="40"/>
      <c r="B201" s="40">
        <v>90</v>
      </c>
      <c r="C201" s="40"/>
      <c r="D201" s="10">
        <v>200</v>
      </c>
      <c r="E201" s="11">
        <v>56</v>
      </c>
      <c r="F201" s="11" t="s">
        <v>874</v>
      </c>
      <c r="G201" s="11" t="s">
        <v>996</v>
      </c>
      <c r="H201" s="11" t="s">
        <v>15</v>
      </c>
      <c r="I201" s="29"/>
      <c r="J201" s="29"/>
      <c r="K201" s="27" t="s">
        <v>1455</v>
      </c>
      <c r="L201" s="13" t="s">
        <v>1162</v>
      </c>
      <c r="M201" s="14" t="s">
        <v>79</v>
      </c>
      <c r="N201" s="15">
        <v>1.3154976851851852E-2</v>
      </c>
      <c r="O201" s="59">
        <f t="shared" si="3"/>
        <v>3.7266223376350859E-3</v>
      </c>
    </row>
    <row r="202" spans="1:15">
      <c r="A202" s="40">
        <v>78</v>
      </c>
      <c r="B202" s="40"/>
      <c r="C202" s="40"/>
      <c r="D202" s="10">
        <v>201</v>
      </c>
      <c r="E202" s="11">
        <v>140</v>
      </c>
      <c r="F202" s="11" t="s">
        <v>1047</v>
      </c>
      <c r="G202" s="11" t="s">
        <v>120</v>
      </c>
      <c r="H202" s="11" t="s">
        <v>15</v>
      </c>
      <c r="I202" s="29"/>
      <c r="J202" s="29"/>
      <c r="K202" s="27" t="s">
        <v>1869</v>
      </c>
      <c r="L202" s="13" t="s">
        <v>1246</v>
      </c>
      <c r="N202" s="15">
        <v>1.3169560185185185E-2</v>
      </c>
      <c r="O202" s="59">
        <f t="shared" si="3"/>
        <v>3.7307535935368796E-3</v>
      </c>
    </row>
    <row r="203" spans="1:15">
      <c r="A203" s="40"/>
      <c r="B203" s="40">
        <v>91</v>
      </c>
      <c r="C203" s="40"/>
      <c r="D203" s="10">
        <v>202</v>
      </c>
      <c r="E203" s="11">
        <v>27</v>
      </c>
      <c r="F203" s="11" t="s">
        <v>1870</v>
      </c>
      <c r="G203" s="11" t="s">
        <v>220</v>
      </c>
      <c r="H203" s="11" t="s">
        <v>15</v>
      </c>
      <c r="I203" s="29"/>
      <c r="J203" s="29"/>
      <c r="K203" s="27" t="s">
        <v>1871</v>
      </c>
      <c r="L203" s="13" t="s">
        <v>1127</v>
      </c>
      <c r="M203" s="14" t="s">
        <v>42</v>
      </c>
      <c r="N203" s="15">
        <v>1.3173726851851851E-2</v>
      </c>
      <c r="O203" s="59">
        <f t="shared" si="3"/>
        <v>3.7319339523659636E-3</v>
      </c>
    </row>
    <row r="204" spans="1:15">
      <c r="A204" s="40">
        <v>79</v>
      </c>
      <c r="B204" s="40"/>
      <c r="C204" s="40"/>
      <c r="D204" s="10">
        <v>203</v>
      </c>
      <c r="E204" s="11">
        <v>121</v>
      </c>
      <c r="F204" s="11" t="s">
        <v>1083</v>
      </c>
      <c r="G204" s="11" t="s">
        <v>915</v>
      </c>
      <c r="H204" s="11" t="s">
        <v>15</v>
      </c>
      <c r="I204" s="29"/>
      <c r="J204" s="29"/>
      <c r="K204" s="27" t="s">
        <v>1239</v>
      </c>
      <c r="L204" s="13" t="s">
        <v>1169</v>
      </c>
      <c r="N204" s="15">
        <v>1.3305787037037038E-2</v>
      </c>
      <c r="O204" s="59">
        <f t="shared" si="3"/>
        <v>3.769344769698878E-3</v>
      </c>
    </row>
    <row r="205" spans="1:15">
      <c r="A205" s="40"/>
      <c r="B205" s="40">
        <v>92</v>
      </c>
      <c r="C205" s="40"/>
      <c r="D205" s="10">
        <v>204</v>
      </c>
      <c r="E205" s="11">
        <v>194</v>
      </c>
      <c r="F205" s="11" t="s">
        <v>1872</v>
      </c>
      <c r="G205" s="11" t="s">
        <v>1873</v>
      </c>
      <c r="H205" s="11" t="s">
        <v>15</v>
      </c>
      <c r="I205" s="29" t="s">
        <v>702</v>
      </c>
      <c r="J205" s="29" t="s">
        <v>1149</v>
      </c>
      <c r="K205" s="27" t="s">
        <v>1874</v>
      </c>
      <c r="L205" s="13" t="s">
        <v>1100</v>
      </c>
      <c r="M205" s="14">
        <v>3</v>
      </c>
      <c r="N205" s="15">
        <v>1.3319907407407407E-2</v>
      </c>
      <c r="O205" s="59">
        <f t="shared" si="3"/>
        <v>3.7733448746196624E-3</v>
      </c>
    </row>
    <row r="206" spans="1:15">
      <c r="A206" s="40"/>
      <c r="B206" s="40"/>
      <c r="C206" s="40" t="s">
        <v>1875</v>
      </c>
      <c r="D206" s="10">
        <v>205</v>
      </c>
      <c r="E206" s="11">
        <v>299</v>
      </c>
      <c r="F206" s="11" t="s">
        <v>1876</v>
      </c>
      <c r="G206" s="11" t="s">
        <v>941</v>
      </c>
      <c r="H206" s="11" t="s">
        <v>51</v>
      </c>
      <c r="I206" s="29" t="s">
        <v>1674</v>
      </c>
      <c r="J206" s="29"/>
      <c r="K206" s="27" t="s">
        <v>1877</v>
      </c>
      <c r="L206" s="13" t="s">
        <v>1095</v>
      </c>
      <c r="N206" s="15">
        <v>1.3324074074074073E-2</v>
      </c>
      <c r="O206" s="59">
        <f t="shared" si="3"/>
        <v>3.7745252334487464E-3</v>
      </c>
    </row>
    <row r="207" spans="1:15">
      <c r="A207" s="40"/>
      <c r="B207" s="40">
        <v>93</v>
      </c>
      <c r="C207" s="40"/>
      <c r="D207" s="10">
        <v>206</v>
      </c>
      <c r="E207" s="11">
        <v>46</v>
      </c>
      <c r="F207" s="11" t="s">
        <v>1878</v>
      </c>
      <c r="G207" s="11" t="s">
        <v>1879</v>
      </c>
      <c r="H207" s="11" t="s">
        <v>15</v>
      </c>
      <c r="I207" s="29"/>
      <c r="J207" s="29"/>
      <c r="K207" s="27" t="s">
        <v>1880</v>
      </c>
      <c r="L207" s="13" t="s">
        <v>1162</v>
      </c>
      <c r="M207" s="14" t="s">
        <v>79</v>
      </c>
      <c r="N207" s="15">
        <v>1.3435416666666667E-2</v>
      </c>
      <c r="O207" s="59">
        <f t="shared" si="3"/>
        <v>3.8060670443814922E-3</v>
      </c>
    </row>
    <row r="208" spans="1:15">
      <c r="A208" s="40">
        <v>80</v>
      </c>
      <c r="B208" s="40"/>
      <c r="C208" s="40"/>
      <c r="D208" s="10">
        <v>207</v>
      </c>
      <c r="E208" s="11">
        <v>137</v>
      </c>
      <c r="F208" s="11" t="s">
        <v>1881</v>
      </c>
      <c r="G208" s="11" t="s">
        <v>1704</v>
      </c>
      <c r="H208" s="11" t="s">
        <v>15</v>
      </c>
      <c r="I208" s="29"/>
      <c r="J208" s="29"/>
      <c r="K208" s="27" t="s">
        <v>1445</v>
      </c>
      <c r="L208" s="13" t="s">
        <v>1246</v>
      </c>
      <c r="N208" s="15">
        <v>1.3449537037037038E-2</v>
      </c>
      <c r="O208" s="59">
        <f t="shared" si="3"/>
        <v>3.810067149302277E-3</v>
      </c>
    </row>
    <row r="209" spans="1:15">
      <c r="A209" s="40"/>
      <c r="B209" s="40"/>
      <c r="C209" s="40" t="s">
        <v>1882</v>
      </c>
      <c r="D209" s="10">
        <v>208</v>
      </c>
      <c r="E209" s="11">
        <v>281</v>
      </c>
      <c r="F209" s="11" t="s">
        <v>1549</v>
      </c>
      <c r="G209" s="11" t="s">
        <v>1883</v>
      </c>
      <c r="H209" s="11" t="s">
        <v>51</v>
      </c>
      <c r="I209" s="29" t="s">
        <v>1478</v>
      </c>
      <c r="J209" s="29" t="s">
        <v>1539</v>
      </c>
      <c r="K209" s="27" t="s">
        <v>1639</v>
      </c>
      <c r="L209" s="13" t="s">
        <v>1464</v>
      </c>
      <c r="N209" s="15">
        <v>1.3456828703703705E-2</v>
      </c>
      <c r="O209" s="59">
        <f t="shared" si="3"/>
        <v>3.8121327772531743E-3</v>
      </c>
    </row>
    <row r="210" spans="1:15">
      <c r="A210" s="40">
        <v>81</v>
      </c>
      <c r="B210" s="40"/>
      <c r="C210" s="40"/>
      <c r="D210" s="10">
        <v>209</v>
      </c>
      <c r="E210" s="11">
        <v>86</v>
      </c>
      <c r="F210" s="11" t="s">
        <v>1884</v>
      </c>
      <c r="G210" s="11" t="s">
        <v>285</v>
      </c>
      <c r="H210" s="11" t="s">
        <v>15</v>
      </c>
      <c r="I210" s="29"/>
      <c r="J210" s="29"/>
      <c r="K210" s="27" t="s">
        <v>1209</v>
      </c>
      <c r="L210" s="13" t="s">
        <v>1158</v>
      </c>
      <c r="N210" s="15">
        <v>1.3482986111111111E-2</v>
      </c>
      <c r="O210" s="59">
        <f t="shared" si="3"/>
        <v>3.8195428076802014E-3</v>
      </c>
    </row>
    <row r="211" spans="1:15">
      <c r="A211" s="40">
        <v>82</v>
      </c>
      <c r="B211" s="40"/>
      <c r="C211" s="40"/>
      <c r="D211" s="10">
        <v>210</v>
      </c>
      <c r="E211" s="11">
        <v>127</v>
      </c>
      <c r="F211" s="11" t="s">
        <v>625</v>
      </c>
      <c r="G211" s="11" t="s">
        <v>1088</v>
      </c>
      <c r="H211" s="11" t="s">
        <v>15</v>
      </c>
      <c r="I211" s="29"/>
      <c r="J211" s="29"/>
      <c r="K211" s="27" t="s">
        <v>1784</v>
      </c>
      <c r="L211" s="13" t="s">
        <v>1169</v>
      </c>
      <c r="N211" s="15">
        <v>1.354375E-2</v>
      </c>
      <c r="O211" s="59">
        <f t="shared" si="3"/>
        <v>3.8367563739376775E-3</v>
      </c>
    </row>
    <row r="212" spans="1:15">
      <c r="A212" s="40">
        <v>83</v>
      </c>
      <c r="B212" s="40"/>
      <c r="C212" s="40"/>
      <c r="D212" s="10">
        <v>211</v>
      </c>
      <c r="E212" s="11">
        <v>132</v>
      </c>
      <c r="F212" s="11" t="s">
        <v>1885</v>
      </c>
      <c r="G212" s="11" t="s">
        <v>120</v>
      </c>
      <c r="H212" s="11" t="s">
        <v>15</v>
      </c>
      <c r="I212" s="29"/>
      <c r="J212" s="29"/>
      <c r="K212" s="27" t="s">
        <v>1886</v>
      </c>
      <c r="L212" s="13" t="s">
        <v>1246</v>
      </c>
      <c r="N212" s="15">
        <v>1.3671643518518519E-2</v>
      </c>
      <c r="O212" s="59">
        <f t="shared" si="3"/>
        <v>3.8729868324415069E-3</v>
      </c>
    </row>
    <row r="213" spans="1:15">
      <c r="A213" s="40"/>
      <c r="B213" s="40">
        <v>94</v>
      </c>
      <c r="C213" s="40"/>
      <c r="D213" s="10">
        <v>212</v>
      </c>
      <c r="E213" s="11">
        <v>236</v>
      </c>
      <c r="F213" s="11" t="s">
        <v>1887</v>
      </c>
      <c r="G213" s="11" t="s">
        <v>1091</v>
      </c>
      <c r="H213" s="11" t="s">
        <v>15</v>
      </c>
      <c r="I213" s="29"/>
      <c r="J213" s="29"/>
      <c r="K213" s="27" t="s">
        <v>1888</v>
      </c>
      <c r="L213" s="13" t="s">
        <v>1191</v>
      </c>
      <c r="M213" s="14">
        <v>1</v>
      </c>
      <c r="N213" s="15">
        <v>1.3718171296296296E-2</v>
      </c>
      <c r="O213" s="59">
        <f t="shared" si="3"/>
        <v>3.8861675060329454E-3</v>
      </c>
    </row>
    <row r="214" spans="1:15">
      <c r="A214" s="40"/>
      <c r="B214" s="40">
        <v>95</v>
      </c>
      <c r="C214" s="40"/>
      <c r="D214" s="10">
        <v>213</v>
      </c>
      <c r="E214" s="11">
        <v>196</v>
      </c>
      <c r="F214" s="11" t="s">
        <v>1889</v>
      </c>
      <c r="G214" s="11" t="s">
        <v>1890</v>
      </c>
      <c r="H214" s="11" t="s">
        <v>15</v>
      </c>
      <c r="I214" s="29"/>
      <c r="J214" s="29"/>
      <c r="K214" s="27" t="s">
        <v>1891</v>
      </c>
      <c r="L214" s="13" t="s">
        <v>1100</v>
      </c>
      <c r="M214" s="14">
        <v>4</v>
      </c>
      <c r="N214" s="15">
        <v>1.3772685185185186E-2</v>
      </c>
      <c r="O214" s="59">
        <f t="shared" si="3"/>
        <v>3.9016105340467953E-3</v>
      </c>
    </row>
    <row r="215" spans="1:15">
      <c r="A215" s="40"/>
      <c r="B215" s="40">
        <v>96</v>
      </c>
      <c r="C215" s="40"/>
      <c r="D215" s="10">
        <v>214</v>
      </c>
      <c r="E215" s="11">
        <v>58</v>
      </c>
      <c r="F215" s="11" t="s">
        <v>330</v>
      </c>
      <c r="G215" s="11" t="s">
        <v>1010</v>
      </c>
      <c r="H215" s="11" t="s">
        <v>15</v>
      </c>
      <c r="I215" s="29"/>
      <c r="J215" s="29"/>
      <c r="K215" s="27" t="s">
        <v>1398</v>
      </c>
      <c r="L215" s="13" t="s">
        <v>1223</v>
      </c>
      <c r="M215" s="14" t="s">
        <v>69</v>
      </c>
      <c r="N215" s="15">
        <v>1.3804166666666666E-2</v>
      </c>
      <c r="O215" s="59">
        <f t="shared" si="3"/>
        <v>3.9105288007554298E-3</v>
      </c>
    </row>
    <row r="216" spans="1:15">
      <c r="A216" s="40">
        <v>84</v>
      </c>
      <c r="B216" s="40"/>
      <c r="C216" s="40"/>
      <c r="D216" s="10">
        <v>215</v>
      </c>
      <c r="E216" s="11">
        <v>114</v>
      </c>
      <c r="F216" s="11" t="s">
        <v>1892</v>
      </c>
      <c r="G216" s="11" t="s">
        <v>1893</v>
      </c>
      <c r="H216" s="11" t="s">
        <v>15</v>
      </c>
      <c r="I216" s="29"/>
      <c r="J216" s="29"/>
      <c r="K216" s="27" t="s">
        <v>1894</v>
      </c>
      <c r="L216" s="13" t="s">
        <v>1169</v>
      </c>
      <c r="N216" s="15">
        <v>1.3844675925925927E-2</v>
      </c>
      <c r="O216" s="59">
        <f t="shared" si="3"/>
        <v>3.9220045115937472E-3</v>
      </c>
    </row>
    <row r="217" spans="1:15">
      <c r="A217" s="40">
        <v>85</v>
      </c>
      <c r="B217" s="40"/>
      <c r="C217" s="40"/>
      <c r="D217" s="10">
        <v>216</v>
      </c>
      <c r="E217" s="11">
        <v>180</v>
      </c>
      <c r="F217" s="11" t="s">
        <v>1895</v>
      </c>
      <c r="G217" s="11" t="s">
        <v>1896</v>
      </c>
      <c r="H217" s="11" t="s">
        <v>15</v>
      </c>
      <c r="I217" s="29" t="s">
        <v>430</v>
      </c>
      <c r="J217" s="29"/>
      <c r="K217" s="27" t="s">
        <v>1185</v>
      </c>
      <c r="L217" s="13" t="s">
        <v>1327</v>
      </c>
      <c r="N217" s="15">
        <v>1.38625E-2</v>
      </c>
      <c r="O217" s="59">
        <f t="shared" si="3"/>
        <v>3.9270538243626066E-3</v>
      </c>
    </row>
    <row r="218" spans="1:15">
      <c r="A218" s="40">
        <v>86</v>
      </c>
      <c r="B218" s="40"/>
      <c r="C218" s="40"/>
      <c r="D218" s="10">
        <v>217</v>
      </c>
      <c r="E218" s="11">
        <v>90</v>
      </c>
      <c r="F218" s="11" t="s">
        <v>1897</v>
      </c>
      <c r="G218" s="11" t="s">
        <v>1898</v>
      </c>
      <c r="H218" s="11" t="s">
        <v>15</v>
      </c>
      <c r="I218" s="29"/>
      <c r="J218" s="29"/>
      <c r="K218" s="27" t="s">
        <v>1899</v>
      </c>
      <c r="L218" s="13" t="s">
        <v>1158</v>
      </c>
      <c r="N218" s="15">
        <v>1.3890277777777777E-2</v>
      </c>
      <c r="O218" s="59">
        <f t="shared" si="3"/>
        <v>3.9349228832231669E-3</v>
      </c>
    </row>
    <row r="219" spans="1:15">
      <c r="A219" s="40"/>
      <c r="B219" s="40">
        <v>97</v>
      </c>
      <c r="C219" s="40"/>
      <c r="D219" s="10">
        <v>218</v>
      </c>
      <c r="E219" s="11">
        <v>52</v>
      </c>
      <c r="F219" s="11" t="s">
        <v>1900</v>
      </c>
      <c r="G219" s="11" t="s">
        <v>1901</v>
      </c>
      <c r="H219" s="11" t="s">
        <v>15</v>
      </c>
      <c r="I219" s="29"/>
      <c r="J219" s="29"/>
      <c r="K219" s="27" t="s">
        <v>1902</v>
      </c>
      <c r="L219" s="13" t="s">
        <v>1162</v>
      </c>
      <c r="M219" s="14" t="s">
        <v>48</v>
      </c>
      <c r="N219" s="15">
        <v>1.3947106481481482E-2</v>
      </c>
      <c r="O219" s="59">
        <f t="shared" si="3"/>
        <v>3.9510216661420633E-3</v>
      </c>
    </row>
    <row r="220" spans="1:15">
      <c r="A220" s="40">
        <v>87</v>
      </c>
      <c r="B220" s="40"/>
      <c r="C220" s="40"/>
      <c r="D220" s="10">
        <v>219</v>
      </c>
      <c r="E220" s="11">
        <v>129</v>
      </c>
      <c r="F220" s="11" t="s">
        <v>1903</v>
      </c>
      <c r="G220" s="11" t="s">
        <v>1904</v>
      </c>
      <c r="H220" s="11" t="s">
        <v>15</v>
      </c>
      <c r="I220" s="29"/>
      <c r="J220" s="29"/>
      <c r="K220" s="27" t="s">
        <v>1905</v>
      </c>
      <c r="L220" s="13" t="s">
        <v>1169</v>
      </c>
      <c r="N220" s="15">
        <v>1.3957523148148146E-2</v>
      </c>
      <c r="O220" s="59">
        <f t="shared" si="3"/>
        <v>3.9539725632147726E-3</v>
      </c>
    </row>
    <row r="221" spans="1:15">
      <c r="A221" s="40"/>
      <c r="B221" s="40">
        <v>98</v>
      </c>
      <c r="C221" s="40"/>
      <c r="D221" s="10">
        <v>220</v>
      </c>
      <c r="E221" s="11">
        <v>253</v>
      </c>
      <c r="F221" s="11" t="s">
        <v>1857</v>
      </c>
      <c r="G221" s="11" t="s">
        <v>1906</v>
      </c>
      <c r="H221" s="11" t="s">
        <v>15</v>
      </c>
      <c r="I221" s="29"/>
      <c r="J221" s="29"/>
      <c r="K221" s="27" t="s">
        <v>1859</v>
      </c>
      <c r="L221" s="13" t="s">
        <v>1310</v>
      </c>
      <c r="M221" s="14">
        <v>2</v>
      </c>
      <c r="N221" s="15">
        <v>1.4035648148148146E-2</v>
      </c>
      <c r="O221" s="59">
        <f t="shared" si="3"/>
        <v>3.9761042912600979E-3</v>
      </c>
    </row>
    <row r="222" spans="1:15">
      <c r="A222" s="40">
        <v>88</v>
      </c>
      <c r="B222" s="40"/>
      <c r="C222" s="40"/>
      <c r="D222" s="10">
        <v>221</v>
      </c>
      <c r="E222" s="11">
        <v>150</v>
      </c>
      <c r="F222" s="11" t="s">
        <v>1907</v>
      </c>
      <c r="G222" s="11" t="s">
        <v>742</v>
      </c>
      <c r="H222" s="11" t="s">
        <v>15</v>
      </c>
      <c r="I222" s="29"/>
      <c r="J222" s="29"/>
      <c r="K222" s="27" t="s">
        <v>1908</v>
      </c>
      <c r="L222" s="13" t="s">
        <v>1195</v>
      </c>
      <c r="N222" s="15">
        <v>1.4052199074074075E-2</v>
      </c>
      <c r="O222" s="59">
        <f t="shared" si="3"/>
        <v>3.9807929388311824E-3</v>
      </c>
    </row>
    <row r="223" spans="1:15">
      <c r="A223" s="40">
        <v>89</v>
      </c>
      <c r="B223" s="40"/>
      <c r="C223" s="40"/>
      <c r="D223" s="10">
        <v>222</v>
      </c>
      <c r="E223" s="11">
        <v>151</v>
      </c>
      <c r="F223" s="11" t="s">
        <v>1909</v>
      </c>
      <c r="G223" s="11" t="s">
        <v>338</v>
      </c>
      <c r="H223" s="11" t="s">
        <v>15</v>
      </c>
      <c r="I223" s="29" t="s">
        <v>430</v>
      </c>
      <c r="J223" s="29"/>
      <c r="K223" s="27" t="s">
        <v>1910</v>
      </c>
      <c r="L223" s="13" t="s">
        <v>1195</v>
      </c>
      <c r="N223" s="15">
        <v>1.4135069444444447E-2</v>
      </c>
      <c r="O223" s="59">
        <f t="shared" si="3"/>
        <v>4.0042689644318548E-3</v>
      </c>
    </row>
    <row r="224" spans="1:15">
      <c r="A224" s="40">
        <v>90</v>
      </c>
      <c r="B224" s="40"/>
      <c r="C224" s="40"/>
      <c r="D224" s="10">
        <v>223</v>
      </c>
      <c r="E224" s="11">
        <v>136</v>
      </c>
      <c r="F224" s="11" t="s">
        <v>1911</v>
      </c>
      <c r="G224" s="11" t="s">
        <v>1912</v>
      </c>
      <c r="H224" s="11" t="s">
        <v>15</v>
      </c>
      <c r="I224" s="29"/>
      <c r="J224" s="29"/>
      <c r="K224" s="27" t="s">
        <v>1913</v>
      </c>
      <c r="L224" s="13" t="s">
        <v>1246</v>
      </c>
      <c r="N224" s="15">
        <v>1.4154745370370371E-2</v>
      </c>
      <c r="O224" s="59">
        <f t="shared" si="3"/>
        <v>4.0098428811247517E-3</v>
      </c>
    </row>
    <row r="225" spans="1:15">
      <c r="A225" s="41"/>
      <c r="B225" s="40">
        <v>99</v>
      </c>
      <c r="C225" s="41"/>
      <c r="D225" s="10">
        <v>224</v>
      </c>
      <c r="E225" s="11">
        <v>22</v>
      </c>
      <c r="F225" s="11" t="s">
        <v>1071</v>
      </c>
      <c r="G225" s="11" t="s">
        <v>1914</v>
      </c>
      <c r="H225" s="11" t="s">
        <v>15</v>
      </c>
      <c r="I225" s="29"/>
      <c r="J225" s="29"/>
      <c r="K225" s="27" t="s">
        <v>1915</v>
      </c>
      <c r="L225" s="13" t="s">
        <v>1143</v>
      </c>
      <c r="M225" s="14" t="s">
        <v>48</v>
      </c>
      <c r="N225" s="15">
        <v>1.4169791666666666E-2</v>
      </c>
      <c r="O225" s="59">
        <f t="shared" si="3"/>
        <v>4.014105288007554E-3</v>
      </c>
    </row>
    <row r="226" spans="1:15">
      <c r="A226" s="41"/>
      <c r="B226" s="40">
        <v>100</v>
      </c>
      <c r="C226" s="41"/>
      <c r="D226" s="10">
        <v>225</v>
      </c>
      <c r="E226" s="11">
        <v>68</v>
      </c>
      <c r="F226" s="11" t="s">
        <v>1916</v>
      </c>
      <c r="G226" s="11" t="s">
        <v>1241</v>
      </c>
      <c r="H226" s="11" t="s">
        <v>15</v>
      </c>
      <c r="I226" s="29"/>
      <c r="J226" s="29"/>
      <c r="K226" s="27" t="s">
        <v>1176</v>
      </c>
      <c r="L226" s="13" t="s">
        <v>1223</v>
      </c>
      <c r="M226" s="14" t="s">
        <v>48</v>
      </c>
      <c r="N226" s="15">
        <v>5.5836458333333297E-2</v>
      </c>
      <c r="O226" s="59">
        <f t="shared" si="3"/>
        <v>1.581769357884796E-2</v>
      </c>
    </row>
    <row r="227" spans="1:15">
      <c r="A227" s="41"/>
      <c r="B227" s="40"/>
      <c r="C227" s="41" t="s">
        <v>1917</v>
      </c>
      <c r="D227" s="10">
        <v>226</v>
      </c>
      <c r="E227" s="11">
        <v>292</v>
      </c>
      <c r="F227" s="11" t="s">
        <v>1918</v>
      </c>
      <c r="G227" s="11" t="s">
        <v>1919</v>
      </c>
      <c r="H227" s="11" t="s">
        <v>51</v>
      </c>
      <c r="I227" s="29" t="s">
        <v>1478</v>
      </c>
      <c r="J227" s="29" t="s">
        <v>1539</v>
      </c>
      <c r="K227" s="27" t="s">
        <v>1639</v>
      </c>
      <c r="L227" s="13" t="s">
        <v>1464</v>
      </c>
      <c r="N227" s="15">
        <v>9.7503124999999996E-2</v>
      </c>
      <c r="O227" s="59">
        <f t="shared" si="3"/>
        <v>2.7621281869688385E-2</v>
      </c>
    </row>
    <row r="228" spans="1:15">
      <c r="A228" s="41"/>
      <c r="B228" s="40"/>
      <c r="C228" s="41" t="s">
        <v>1920</v>
      </c>
      <c r="D228" s="10">
        <v>227</v>
      </c>
      <c r="E228" s="11">
        <v>273</v>
      </c>
      <c r="F228" s="11" t="s">
        <v>1921</v>
      </c>
      <c r="G228" s="11" t="s">
        <v>1922</v>
      </c>
      <c r="H228" s="11" t="s">
        <v>51</v>
      </c>
      <c r="I228" s="29" t="s">
        <v>1478</v>
      </c>
      <c r="J228" s="29" t="s">
        <v>1539</v>
      </c>
      <c r="K228" s="27" t="s">
        <v>1639</v>
      </c>
      <c r="L228" s="13" t="s">
        <v>1464</v>
      </c>
      <c r="N228" s="15">
        <v>0.13916979166666699</v>
      </c>
      <c r="O228" s="59">
        <f t="shared" si="3"/>
        <v>3.9424870160528896E-2</v>
      </c>
    </row>
    <row r="229" spans="1:15">
      <c r="A229" s="41">
        <v>91</v>
      </c>
      <c r="B229" s="40"/>
      <c r="C229" s="41"/>
      <c r="D229" s="10">
        <v>228</v>
      </c>
      <c r="E229" s="11">
        <v>142</v>
      </c>
      <c r="F229" s="11" t="s">
        <v>1923</v>
      </c>
      <c r="G229" s="11" t="s">
        <v>1924</v>
      </c>
      <c r="H229" s="11" t="s">
        <v>15</v>
      </c>
      <c r="I229" s="29"/>
      <c r="J229" s="29"/>
      <c r="K229" s="27" t="s">
        <v>1776</v>
      </c>
      <c r="L229" s="13" t="s">
        <v>1246</v>
      </c>
      <c r="N229" s="15">
        <v>1.4632407407407408E-2</v>
      </c>
      <c r="O229" s="59">
        <f t="shared" si="3"/>
        <v>4.1451579057811359E-3</v>
      </c>
    </row>
    <row r="230" spans="1:15">
      <c r="A230" s="41">
        <v>92</v>
      </c>
      <c r="B230" s="40"/>
      <c r="C230" s="41"/>
      <c r="D230" s="10">
        <v>229</v>
      </c>
      <c r="E230" s="11">
        <v>158</v>
      </c>
      <c r="F230" s="11" t="s">
        <v>1925</v>
      </c>
      <c r="G230" s="11" t="s">
        <v>1926</v>
      </c>
      <c r="H230" s="11" t="s">
        <v>15</v>
      </c>
      <c r="I230" s="29"/>
      <c r="J230" s="29"/>
      <c r="K230" s="27" t="s">
        <v>1266</v>
      </c>
      <c r="L230" s="13" t="s">
        <v>1195</v>
      </c>
      <c r="N230" s="15">
        <v>1.5277083333333332E-2</v>
      </c>
      <c r="O230" s="59">
        <f t="shared" si="3"/>
        <v>4.3277856468366379E-3</v>
      </c>
    </row>
    <row r="231" spans="1:15">
      <c r="A231" s="41"/>
      <c r="B231" s="40"/>
      <c r="C231" s="41" t="s">
        <v>1927</v>
      </c>
      <c r="D231" s="10">
        <v>230</v>
      </c>
      <c r="E231" s="11">
        <v>258</v>
      </c>
      <c r="F231" s="11" t="s">
        <v>1928</v>
      </c>
      <c r="G231" s="11" t="s">
        <v>1929</v>
      </c>
      <c r="H231" s="11" t="s">
        <v>51</v>
      </c>
      <c r="I231" s="29" t="s">
        <v>1478</v>
      </c>
      <c r="J231" s="29" t="s">
        <v>1539</v>
      </c>
      <c r="K231" s="27" t="s">
        <v>1639</v>
      </c>
      <c r="L231" s="13" t="s">
        <v>1464</v>
      </c>
      <c r="N231" s="15">
        <v>1.5313310185185185E-2</v>
      </c>
      <c r="O231" s="59">
        <f t="shared" si="3"/>
        <v>4.3380482111006194E-3</v>
      </c>
    </row>
    <row r="232" spans="1:15">
      <c r="A232" s="41"/>
      <c r="B232" s="40"/>
      <c r="C232" s="41" t="s">
        <v>1930</v>
      </c>
      <c r="D232" s="10">
        <v>231</v>
      </c>
      <c r="E232" s="11">
        <v>276</v>
      </c>
      <c r="F232" s="11" t="s">
        <v>106</v>
      </c>
      <c r="G232" s="11" t="s">
        <v>1387</v>
      </c>
      <c r="H232" s="11" t="s">
        <v>51</v>
      </c>
      <c r="I232" s="29" t="s">
        <v>1478</v>
      </c>
      <c r="J232" s="29" t="s">
        <v>1539</v>
      </c>
      <c r="K232" s="27" t="s">
        <v>1639</v>
      </c>
      <c r="L232" s="13" t="s">
        <v>1464</v>
      </c>
      <c r="N232" s="15">
        <v>1.5376273148148149E-2</v>
      </c>
      <c r="O232" s="59">
        <f t="shared" si="3"/>
        <v>4.3558847445178892E-3</v>
      </c>
    </row>
    <row r="233" spans="1:15">
      <c r="A233" s="41">
        <v>93</v>
      </c>
      <c r="B233" s="40"/>
      <c r="C233" s="41"/>
      <c r="D233" s="10">
        <v>232</v>
      </c>
      <c r="E233" s="11">
        <v>106</v>
      </c>
      <c r="F233" s="11" t="s">
        <v>434</v>
      </c>
      <c r="G233" s="11" t="s">
        <v>696</v>
      </c>
      <c r="H233" s="11" t="s">
        <v>15</v>
      </c>
      <c r="I233" s="29"/>
      <c r="J233" s="29"/>
      <c r="K233" s="27" t="s">
        <v>1931</v>
      </c>
      <c r="L233" s="13" t="s">
        <v>1134</v>
      </c>
      <c r="N233" s="15">
        <v>1.5379282407407407E-2</v>
      </c>
      <c r="O233" s="59">
        <f t="shared" si="3"/>
        <v>4.3567372258944501E-3</v>
      </c>
    </row>
    <row r="234" spans="1:15">
      <c r="A234" s="41">
        <v>94</v>
      </c>
      <c r="B234" s="40"/>
      <c r="C234" s="41"/>
      <c r="D234" s="10">
        <v>233</v>
      </c>
      <c r="E234" s="11">
        <v>181</v>
      </c>
      <c r="F234" s="11" t="s">
        <v>1452</v>
      </c>
      <c r="G234" s="11" t="s">
        <v>485</v>
      </c>
      <c r="H234" s="11" t="s">
        <v>15</v>
      </c>
      <c r="I234" s="29"/>
      <c r="J234" s="29"/>
      <c r="K234" s="27" t="s">
        <v>1932</v>
      </c>
      <c r="L234" s="13" t="s">
        <v>1327</v>
      </c>
      <c r="N234" s="15">
        <v>1.5477199074074076E-2</v>
      </c>
      <c r="O234" s="59">
        <f t="shared" si="3"/>
        <v>4.3844756583779256E-3</v>
      </c>
    </row>
    <row r="235" spans="1:15">
      <c r="A235" s="41">
        <v>95</v>
      </c>
      <c r="B235" s="40"/>
      <c r="C235" s="41"/>
      <c r="D235" s="10">
        <v>234</v>
      </c>
      <c r="E235" s="11">
        <v>165</v>
      </c>
      <c r="F235" s="11" t="s">
        <v>1933</v>
      </c>
      <c r="G235" s="11" t="s">
        <v>1087</v>
      </c>
      <c r="H235" s="11" t="s">
        <v>15</v>
      </c>
      <c r="I235" s="29" t="s">
        <v>292</v>
      </c>
      <c r="J235" s="29" t="s">
        <v>378</v>
      </c>
      <c r="K235" s="27" t="s">
        <v>1934</v>
      </c>
      <c r="L235" s="13" t="s">
        <v>1109</v>
      </c>
      <c r="N235" s="15">
        <v>5.71438657407407E-2</v>
      </c>
      <c r="O235" s="59">
        <f t="shared" si="3"/>
        <v>1.6188063949218328E-2</v>
      </c>
    </row>
    <row r="236" spans="1:15">
      <c r="A236" s="41">
        <v>96</v>
      </c>
      <c r="B236" s="40"/>
      <c r="C236" s="41"/>
      <c r="D236" s="10">
        <v>235</v>
      </c>
      <c r="E236" s="11">
        <v>167</v>
      </c>
      <c r="F236" s="11" t="s">
        <v>1935</v>
      </c>
      <c r="G236" s="11" t="s">
        <v>764</v>
      </c>
      <c r="H236" s="11" t="s">
        <v>15</v>
      </c>
      <c r="I236" s="29" t="s">
        <v>292</v>
      </c>
      <c r="J236" s="29" t="s">
        <v>378</v>
      </c>
      <c r="K236" s="27" t="s">
        <v>1936</v>
      </c>
      <c r="L236" s="13" t="s">
        <v>1109</v>
      </c>
      <c r="N236" s="15">
        <v>9.8810532407407406E-2</v>
      </c>
      <c r="O236" s="59">
        <f t="shared" si="3"/>
        <v>2.7991652240058756E-2</v>
      </c>
    </row>
    <row r="237" spans="1:15">
      <c r="A237" s="41"/>
      <c r="B237" s="40">
        <v>101</v>
      </c>
      <c r="C237" s="41"/>
      <c r="D237" s="10">
        <v>236</v>
      </c>
      <c r="E237" s="11">
        <v>242</v>
      </c>
      <c r="F237" s="11" t="s">
        <v>1937</v>
      </c>
      <c r="G237" s="11" t="s">
        <v>1938</v>
      </c>
      <c r="H237" s="11" t="s">
        <v>15</v>
      </c>
      <c r="I237" s="29" t="s">
        <v>292</v>
      </c>
      <c r="J237" s="29" t="s">
        <v>378</v>
      </c>
      <c r="K237" s="27" t="s">
        <v>1939</v>
      </c>
      <c r="L237" s="13" t="s">
        <v>1310</v>
      </c>
      <c r="M237" s="14">
        <v>3</v>
      </c>
      <c r="N237" s="15">
        <v>0.14047719907407399</v>
      </c>
      <c r="O237" s="59">
        <f t="shared" si="3"/>
        <v>3.9795240530899154E-2</v>
      </c>
    </row>
    <row r="238" spans="1:15">
      <c r="A238" s="41"/>
      <c r="B238" s="40">
        <v>102</v>
      </c>
      <c r="C238" s="41"/>
      <c r="D238" s="10">
        <v>237</v>
      </c>
      <c r="E238" s="11">
        <v>197</v>
      </c>
      <c r="F238" s="11" t="s">
        <v>1940</v>
      </c>
      <c r="G238" s="11" t="s">
        <v>1941</v>
      </c>
      <c r="H238" s="11" t="s">
        <v>15</v>
      </c>
      <c r="I238" s="29"/>
      <c r="J238" s="29"/>
      <c r="K238" s="27" t="s">
        <v>1942</v>
      </c>
      <c r="L238" s="13" t="s">
        <v>1100</v>
      </c>
      <c r="M238" s="14">
        <v>3</v>
      </c>
      <c r="N238" s="15">
        <v>0.18214386574074101</v>
      </c>
      <c r="O238" s="59">
        <f t="shared" si="3"/>
        <v>5.1598828821739669E-2</v>
      </c>
    </row>
    <row r="239" spans="1:15">
      <c r="A239" s="41"/>
      <c r="B239" s="40"/>
      <c r="C239" s="41" t="s">
        <v>1943</v>
      </c>
      <c r="D239" s="10">
        <v>238</v>
      </c>
      <c r="E239" s="11">
        <v>318</v>
      </c>
      <c r="F239" s="11" t="s">
        <v>1944</v>
      </c>
      <c r="G239" s="11" t="s">
        <v>1945</v>
      </c>
      <c r="H239" s="11" t="s">
        <v>15</v>
      </c>
      <c r="I239" s="29" t="s">
        <v>1463</v>
      </c>
      <c r="J239" s="29"/>
      <c r="K239" s="27" t="s">
        <v>1460</v>
      </c>
      <c r="L239" s="13" t="s">
        <v>1464</v>
      </c>
      <c r="N239" s="15">
        <v>0.223810532407407</v>
      </c>
      <c r="O239" s="59">
        <f t="shared" si="3"/>
        <v>6.3402417112579892E-2</v>
      </c>
    </row>
    <row r="240" spans="1:15">
      <c r="A240" s="41">
        <v>97</v>
      </c>
      <c r="B240" s="40"/>
      <c r="C240" s="41"/>
      <c r="D240" s="10">
        <v>239</v>
      </c>
      <c r="E240" s="11">
        <v>168</v>
      </c>
      <c r="F240" s="11" t="s">
        <v>1946</v>
      </c>
      <c r="G240" s="11" t="s">
        <v>1947</v>
      </c>
      <c r="H240" s="11" t="s">
        <v>15</v>
      </c>
      <c r="I240" s="29" t="s">
        <v>292</v>
      </c>
      <c r="J240" s="29" t="s">
        <v>882</v>
      </c>
      <c r="K240" s="27" t="s">
        <v>1948</v>
      </c>
      <c r="L240" s="13" t="s">
        <v>1109</v>
      </c>
      <c r="N240" s="15">
        <v>0.26547719907407402</v>
      </c>
      <c r="O240" s="59">
        <f t="shared" si="3"/>
        <v>7.5206005403420401E-2</v>
      </c>
    </row>
  </sheetData>
  <printOptions gridLines="1"/>
  <pageMargins left="0.39370078740157483" right="0.39370078740157483" top="0.39370078740157483" bottom="0.39370078740157483" header="0.11811023622047245" footer="0.11811023622047245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CLG</vt:lpstr>
      <vt:lpstr>LYC</vt:lpstr>
      <vt:lpstr>Résultats primaires</vt:lpstr>
      <vt:lpstr>Résultats 6°</vt:lpstr>
      <vt:lpstr>Résultats 5°</vt:lpstr>
      <vt:lpstr>Résultats 4°</vt:lpstr>
      <vt:lpstr>Résultats 3°</vt:lpstr>
      <vt:lpstr>Lycée Filles</vt:lpstr>
      <vt:lpstr>Lycée Garçons_Amis</vt:lpstr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CARRERA-MARQUERIE</dc:creator>
  <cp:lastModifiedBy>Isabelle Ladevèze</cp:lastModifiedBy>
  <dcterms:created xsi:type="dcterms:W3CDTF">2017-10-18T09:21:27Z</dcterms:created>
  <dcterms:modified xsi:type="dcterms:W3CDTF">2017-10-19T09:35:21Z</dcterms:modified>
</cp:coreProperties>
</file>